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S TI\Desktop\"/>
    </mc:Choice>
  </mc:AlternateContent>
  <bookViews>
    <workbookView xWindow="0" yWindow="0" windowWidth="23040" windowHeight="9195"/>
  </bookViews>
  <sheets>
    <sheet name="Planilha (2)" sheetId="11" r:id="rId1"/>
  </sheets>
  <definedNames>
    <definedName name="_xlnm.Print_Area" localSheetId="0">'Planilha (2)'!$A$1:$I$58</definedName>
    <definedName name="AUTOEVENTO" localSheetId="0">#REF!</definedName>
    <definedName name="AUTOEVENTO">#REF!</definedName>
    <definedName name="BDI.Filtro">#REF!</definedName>
    <definedName name="BDI.Opcao" localSheetId="0">#REF!</definedName>
    <definedName name="BDI.Opcao">#REF!</definedName>
    <definedName name="BDI.TipoObra">#REF!</definedName>
    <definedName name="BM.AFAcumulado" localSheetId="0">#REF!</definedName>
    <definedName name="BM.AFAcumulado">#REF!</definedName>
    <definedName name="BM.AFAnterior" localSheetId="0">#REF!</definedName>
    <definedName name="BM.AFAnterior">#REF!</definedName>
    <definedName name="BM.CaixaColunas" localSheetId="0">#REF!</definedName>
    <definedName name="BM.CaixaColunas">#REF!</definedName>
    <definedName name="BM.Filtro" localSheetId="0">#REF!</definedName>
    <definedName name="BM.Filtro">#REF!</definedName>
    <definedName name="BM.firstrow" localSheetId="0">#REF!</definedName>
    <definedName name="BM.firstrow">#REF!</definedName>
    <definedName name="BM.FormulaMed" localSheetId="0">#REF!</definedName>
    <definedName name="BM.FormulaMed">#REF!</definedName>
    <definedName name="BM.lastrow" localSheetId="0">#REF!</definedName>
    <definedName name="BM.lastrow">#REF!</definedName>
    <definedName name="BM.LinhaPadrão" localSheetId="0">#REF!</definedName>
    <definedName name="BM.LinhaPadrão">#REF!</definedName>
    <definedName name="BM.MCAIXA.Filter" localSheetId="0">#REF!</definedName>
    <definedName name="BM.MCAIXA.Filter">#REF!</definedName>
    <definedName name="BM.TomadorColunas" localSheetId="0">#REF!</definedName>
    <definedName name="BM.TomadorColunas">#REF!</definedName>
    <definedName name="Brasao" localSheetId="0">#REF!</definedName>
    <definedName name="Brasao">#REF!</definedName>
    <definedName name="CAIXA.Modo" localSheetId="0">#REF!</definedName>
    <definedName name="CAIXA.Modo">#REF!</definedName>
    <definedName name="CÁLCULO.AgrupEventos" localSheetId="0">#REF!</definedName>
    <definedName name="CÁLCULO.AgrupEventos">#REF!</definedName>
    <definedName name="CÁLCULO.ColunaPadrão" localSheetId="0">#REF!</definedName>
    <definedName name="CÁLCULO.ColunaPadrão">#REF!</definedName>
    <definedName name="CÁLCULO.Filtro" localSheetId="0">#REF!</definedName>
    <definedName name="CÁLCULO.Filtro">#REF!</definedName>
    <definedName name="CÁLCULO.firstcol" localSheetId="0">#REF!</definedName>
    <definedName name="CÁLCULO.firstcol">#REF!</definedName>
    <definedName name="CÁLCULO.firstrow" localSheetId="0">#REF!</definedName>
    <definedName name="CÁLCULO.firstrow">#REF!</definedName>
    <definedName name="CÁLCULO.Frenterow" localSheetId="0">#REF!</definedName>
    <definedName name="CÁLCULO.Frenterow">#REF!</definedName>
    <definedName name="CÁLCULO.lastcol" localSheetId="0">#REF!</definedName>
    <definedName name="CÁLCULO.lastcol">#REF!</definedName>
    <definedName name="CÁLCULO.lastrow" localSheetId="0">#REF!</definedName>
    <definedName name="CÁLCULO.lastrow">#REF!</definedName>
    <definedName name="CÁLCULO.LinhaPadrão" localSheetId="0">#REF!</definedName>
    <definedName name="CÁLCULO.LinhaPadrão">#REF!</definedName>
    <definedName name="CÁLCULO.margemrow" localSheetId="0">#REF!</definedName>
    <definedName name="CÁLCULO.margemrow">#REF!</definedName>
    <definedName name="CÁLCULO.MATRIZ1.ColunaPadrão" localSheetId="0">#REF!</definedName>
    <definedName name="CÁLCULO.MATRIZ1.ColunaPadrão">#REF!</definedName>
    <definedName name="CÁLCULO.MATRIZ1.firstcol" localSheetId="0">#REF!</definedName>
    <definedName name="CÁLCULO.MATRIZ1.firstcol">#REF!</definedName>
    <definedName name="CÁLCULO.MATRIZ1.lastcol" localSheetId="0">#REF!</definedName>
    <definedName name="CÁLCULO.MATRIZ1.lastcol">#REF!</definedName>
    <definedName name="CÁLCULO.MATRIZ1.lastrow" localSheetId="0">#REF!</definedName>
    <definedName name="CÁLCULO.MATRIZ1.lastrow">#REF!</definedName>
    <definedName name="CÁLCULO.MATRIZ2.ColunaPadrão" localSheetId="0">#REF!</definedName>
    <definedName name="CÁLCULO.MATRIZ2.ColunaPadrão">#REF!</definedName>
    <definedName name="CÁLCULO.MATRIZ2.firstcol" localSheetId="0">#REF!</definedName>
    <definedName name="CÁLCULO.MATRIZ2.firstcol">#REF!</definedName>
    <definedName name="CÁLCULO.MATRIZ2.lastcol" localSheetId="0">#REF!</definedName>
    <definedName name="CÁLCULO.MATRIZ2.lastcol">#REF!</definedName>
    <definedName name="CÁLCULO.MATRIZ2.lastrow" localSheetId="0">#REF!</definedName>
    <definedName name="CÁLCULO.MATRIZ2.lastrow">#REF!</definedName>
    <definedName name="CÁLCULO.MATRIZ3.ColunaPadrão" localSheetId="0">#REF!</definedName>
    <definedName name="CÁLCULO.MATRIZ3.ColunaPadrão">#REF!</definedName>
    <definedName name="CÁLCULO.MATRIZ3.firstcol" localSheetId="0">#REF!</definedName>
    <definedName name="CÁLCULO.MATRIZ3.firstcol">#REF!</definedName>
    <definedName name="CÁLCULO.MATRIZ3.lastcol" localSheetId="0">#REF!</definedName>
    <definedName name="CÁLCULO.MATRIZ3.lastcol">#REF!</definedName>
    <definedName name="CÁLCULO.MATRIZ3.lastrow" localSheetId="0">#REF!</definedName>
    <definedName name="CÁLCULO.MATRIZ3.lastrow">#REF!</definedName>
    <definedName name="CRONO.ColunaPadrão" localSheetId="0">#REF!</definedName>
    <definedName name="CRONO.ColunaPadrão">#REF!</definedName>
    <definedName name="CRONO.Filtro" localSheetId="0">#REF!</definedName>
    <definedName name="CRONO.Filtro">#REF!</definedName>
    <definedName name="CRONO.FirstCol" localSheetId="0">#REF!</definedName>
    <definedName name="CRONO.FirstCol">#REF!</definedName>
    <definedName name="CRONO.firstrow" localSheetId="0">#REF!</definedName>
    <definedName name="CRONO.firstrow">#REF!</definedName>
    <definedName name="CRONO.Frenterow" localSheetId="0">#REF!</definedName>
    <definedName name="CRONO.Frenterow">#REF!</definedName>
    <definedName name="CRONO.LastCol" localSheetId="0">#REF!</definedName>
    <definedName name="CRONO.LastCol">#REF!</definedName>
    <definedName name="CRONO.lastrow" localSheetId="0">#REF!</definedName>
    <definedName name="CRONO.lastrow">#REF!</definedName>
    <definedName name="CRONO.LinhaPadrão" localSheetId="0">#REF!</definedName>
    <definedName name="CRONO.LinhaPadrão">#REF!</definedName>
    <definedName name="CRONO.margemrow" localSheetId="0">#REF!</definedName>
    <definedName name="CRONO.margemrow">#REF!</definedName>
    <definedName name="CRONO.NivelExibicao" localSheetId="0">#REF!</definedName>
    <definedName name="CRONO.NivelExibicao">#REF!</definedName>
    <definedName name="CRONO.Parcela1" localSheetId="0">#REF!</definedName>
    <definedName name="CRONO.Parcela1">#REF!</definedName>
    <definedName name="CRONOPLE.ColunaPadrão" localSheetId="0">#REF!</definedName>
    <definedName name="CRONOPLE.ColunaPadrão">#REF!</definedName>
    <definedName name="CRONOPLE.FirstCol" localSheetId="0">#REF!</definedName>
    <definedName name="CRONOPLE.FirstCol">#REF!</definedName>
    <definedName name="CRONOPLE.firstrow" localSheetId="0">#REF!</definedName>
    <definedName name="CRONOPLE.firstrow">#REF!</definedName>
    <definedName name="CRONOPLE.Frenterow" localSheetId="0">#REF!</definedName>
    <definedName name="CRONOPLE.Frenterow">#REF!</definedName>
    <definedName name="CRONOPLE.LastCol" localSheetId="0">#REF!</definedName>
    <definedName name="CRONOPLE.LastCol">#REF!</definedName>
    <definedName name="CRONOPLE.lastrow" localSheetId="0">#REF!</definedName>
    <definedName name="CRONOPLE.lastrow">#REF!</definedName>
    <definedName name="CRONOPLE.LinhaPadrão" localSheetId="0">#REF!</definedName>
    <definedName name="CRONOPLE.LinhaPadrão">#REF!</definedName>
    <definedName name="CRONOPLE.margemrow" localSheetId="0">#REF!</definedName>
    <definedName name="CRONOPLE.margemrow">#REF!</definedName>
    <definedName name="EVENTOS.firstrow" localSheetId="0">#REF!</definedName>
    <definedName name="EVENTOS.firstrow">#REF!</definedName>
    <definedName name="EVENTOS.lastrow" localSheetId="0">#REF!</definedName>
    <definedName name="EVENTOS.lastrow">#REF!</definedName>
    <definedName name="EVENTOS.LinhaPadrão" localSheetId="0">#REF!</definedName>
    <definedName name="EVENTOS.LinhaPadrão">#REF!</definedName>
    <definedName name="Import.Apelido" localSheetId="0">#REF!</definedName>
    <definedName name="Import.Apelido">#REF!</definedName>
    <definedName name="Import.BDI.Det1">#REF!</definedName>
    <definedName name="Import.BDI.Det2">#REF!</definedName>
    <definedName name="Import.BDI.Det3">#REF!</definedName>
    <definedName name="Import.BDI.ISS">#REF!</definedName>
    <definedName name="Import.BDI.Obs1">#REF!</definedName>
    <definedName name="Import.BDI.Obs2">#REF!</definedName>
    <definedName name="Import.BDI.Obs3">#REF!</definedName>
    <definedName name="Import.BDI.Tipo1">#REF!</definedName>
    <definedName name="Import.BDI.Tipo2" localSheetId="0">#REF!</definedName>
    <definedName name="Import.BDI.Tipo2">#REF!</definedName>
    <definedName name="Import.BDI.Tipo3">#REF!</definedName>
    <definedName name="Import.BM.Datas" localSheetId="0">#REF!</definedName>
    <definedName name="Import.BM.Datas">#REF!</definedName>
    <definedName name="Import.BM.Obs" localSheetId="0">#REF!</definedName>
    <definedName name="Import.BM.Obs">#REF!</definedName>
    <definedName name="Import.BMArred" localSheetId="0">#REF!</definedName>
    <definedName name="Import.BMArred">#REF!</definedName>
    <definedName name="Import.CNPJ" localSheetId="0">#REF!</definedName>
    <definedName name="Import.CNPJ">#REF!</definedName>
    <definedName name="Import.Contrapartida" localSheetId="0">#REF!</definedName>
    <definedName name="Import.Contrapartida">#REF!</definedName>
    <definedName name="Import.CPMaxPerc" localSheetId="0">#REF!</definedName>
    <definedName name="Import.CPMaxPerc">#REF!</definedName>
    <definedName name="Import.CPMinAbsoluta" localSheetId="0">#REF!</definedName>
    <definedName name="Import.CPMinAbsoluta">#REF!</definedName>
    <definedName name="Import.CPMinPerc" localSheetId="0">#REF!</definedName>
    <definedName name="Import.CPMinPerc">#REF!</definedName>
    <definedName name="Import.CR" localSheetId="0">#REF!</definedName>
    <definedName name="Import.CR">#REF!</definedName>
    <definedName name="Import.CTEF" localSheetId="0">#REF!</definedName>
    <definedName name="Import.CTEF">#REF!</definedName>
    <definedName name="Import.DataEmissaoLicit" localSheetId="0">#REF!</definedName>
    <definedName name="Import.DataEmissaoLicit">#REF!</definedName>
    <definedName name="Import.DataInicioObra" localSheetId="0">#REF!</definedName>
    <definedName name="Import.DataInicioObra">#REF!</definedName>
    <definedName name="Import.DescLote" localSheetId="0">#REF!</definedName>
    <definedName name="Import.DescLote">#REF!</definedName>
    <definedName name="Import.empresa" localSheetId="0">#REF!</definedName>
    <definedName name="Import.empresa">#REF!</definedName>
    <definedName name="Import.Eventos.Nível" localSheetId="0">#REF!</definedName>
    <definedName name="Import.Eventos.Nível">#REF!</definedName>
    <definedName name="Import.Município" localSheetId="0">#REF!</definedName>
    <definedName name="Import.Município">#REF!</definedName>
    <definedName name="Import.Ofício.Dest" localSheetId="0">#REF!</definedName>
    <definedName name="Import.Ofício.Dest">#REF!</definedName>
    <definedName name="Import.Ofício.GIGOV" localSheetId="0">#REF!</definedName>
    <definedName name="Import.Ofício.GIGOV">#REF!</definedName>
    <definedName name="Import.Ofício.Num" localSheetId="0">#REF!</definedName>
    <definedName name="Import.Ofício.Num">#REF!</definedName>
    <definedName name="Import.ORÇAMENTO.Obs" localSheetId="0">#REF!</definedName>
    <definedName name="Import.ORÇAMENTO.Obs">#REF!</definedName>
    <definedName name="Import.PLE.Datas" localSheetId="0">#REF!</definedName>
    <definedName name="Import.PLE.Datas">#REF!</definedName>
    <definedName name="Import.POArred" localSheetId="0">#REF!</definedName>
    <definedName name="Import.POArred">#REF!</definedName>
    <definedName name="IMport.Prefeito" localSheetId="0">#REF!</definedName>
    <definedName name="IMport.Prefeito">#REF!</definedName>
    <definedName name="Import.Proponente" localSheetId="0">#REF!</definedName>
    <definedName name="Import.Proponente">#REF!</definedName>
    <definedName name="Import.QCI.Obs" localSheetId="0">#REF!</definedName>
    <definedName name="Import.QCI.Obs">#REF!</definedName>
    <definedName name="import.recurso" localSheetId="0">#REF!</definedName>
    <definedName name="import.recurso">#REF!</definedName>
    <definedName name="Import.Repasse" localSheetId="0">#REF!</definedName>
    <definedName name="Import.Repasse">#REF!</definedName>
    <definedName name="Import.RespFiscalização" localSheetId="0">#REF!</definedName>
    <definedName name="Import.RespFiscalização">#REF!</definedName>
    <definedName name="Import.RespOrçamento" localSheetId="0">#REF!</definedName>
    <definedName name="Import.RespOrçamento">#REF!</definedName>
    <definedName name="Import.RRE.Financeiro" localSheetId="0">#REF!</definedName>
    <definedName name="Import.RRE.Financeiro">#REF!</definedName>
    <definedName name="Import.RRE.Obs" localSheetId="0">#REF!</definedName>
    <definedName name="Import.RRE.Obs">#REF!</definedName>
    <definedName name="Import.RRE.Social" localSheetId="0">#REF!</definedName>
    <definedName name="Import.RRE.Social">#REF!</definedName>
    <definedName name="Import.SICONV" localSheetId="0">#REF!</definedName>
    <definedName name="Import.SICONV">#REF!</definedName>
    <definedName name="Import.TipoArredondamento" localSheetId="0">#REF!</definedName>
    <definedName name="Import.TipoArredondamento">#REF!</definedName>
    <definedName name="Import.TransfereGOV" localSheetId="0">#REF!</definedName>
    <definedName name="Import.TransfereGOV">#REF!</definedName>
    <definedName name="MENU.Acompanhamento" localSheetId="0">#REF!</definedName>
    <definedName name="MENU.Acompanhamento">#REF!</definedName>
    <definedName name="Menu.b.bdi" localSheetId="0">#REF!</definedName>
    <definedName name="Menu.b.bdi">#REF!</definedName>
    <definedName name="Menu.b.bm" localSheetId="0">#REF!</definedName>
    <definedName name="Menu.b.bm">#REF!</definedName>
    <definedName name="Menu.b.branco" localSheetId="0">#REF!</definedName>
    <definedName name="Menu.b.branco">#REF!</definedName>
    <definedName name="Menu.b.cronolicit" localSheetId="0">#REF!</definedName>
    <definedName name="Menu.b.cronolicit">#REF!</definedName>
    <definedName name="Menu.b.cronoprop" localSheetId="0">#REF!</definedName>
    <definedName name="Menu.b.cronoprop">#REF!</definedName>
    <definedName name="Menu.b.dados" localSheetId="0">#REF!</definedName>
    <definedName name="Menu.b.dados">#REF!</definedName>
    <definedName name="Menu.b.novo" localSheetId="0">#REF!</definedName>
    <definedName name="Menu.b.novo">#REF!</definedName>
    <definedName name="Menu.b.oficio" localSheetId="0">#REF!</definedName>
    <definedName name="Menu.b.oficio">#REF!</definedName>
    <definedName name="Menu.b.orçlicit" localSheetId="0">#REF!</definedName>
    <definedName name="Menu.b.orçlicit">#REF!</definedName>
    <definedName name="Menu.b.orçprop" localSheetId="0">#REF!</definedName>
    <definedName name="Menu.b.orçprop">#REF!</definedName>
    <definedName name="Menu.b.PLE" localSheetId="0">#REF!</definedName>
    <definedName name="Menu.b.PLE">#REF!</definedName>
    <definedName name="Menu.b.PLQ" localSheetId="0">#REF!</definedName>
    <definedName name="Menu.b.PLQ">#REF!</definedName>
    <definedName name="Menu.b.QCIlicit" localSheetId="0">#REF!</definedName>
    <definedName name="Menu.b.QCIlicit">#REF!</definedName>
    <definedName name="Menu.b.qciprop" localSheetId="0">#REF!</definedName>
    <definedName name="Menu.b.qciprop">#REF!</definedName>
    <definedName name="Menu.b.RRE" localSheetId="0">#REF!</definedName>
    <definedName name="Menu.b.RRE">#REF!</definedName>
    <definedName name="MENU.CRONOPLE" localSheetId="0">#REF!</definedName>
    <definedName name="MENU.CRONOPLE">#REF!</definedName>
    <definedName name="MENU.TipoOrçamento" localSheetId="0">#REF!</definedName>
    <definedName name="MENU.TipoOrçamento">#REF!</definedName>
    <definedName name="Menu.tit.acompanhamento" localSheetId="0">#REF!</definedName>
    <definedName name="Menu.tit.acompanhamento">#REF!</definedName>
    <definedName name="Menu.tit.licitacao" localSheetId="0">#REF!</definedName>
    <definedName name="Menu.tit.licitacao">#REF!</definedName>
    <definedName name="Menu.tit.proposta" localSheetId="0">#REF!</definedName>
    <definedName name="Menu.tit.proposta">#REF!</definedName>
    <definedName name="Objeto" localSheetId="0">#REF!</definedName>
    <definedName name="Objeto">#REF!</definedName>
    <definedName name="ORÇAMENTO.BancoRef" localSheetId="0">#REF!</definedName>
    <definedName name="ORÇAMENTO.BancoRef">#REF!</definedName>
    <definedName name="ORÇAMENTO.Codigo" localSheetId="0">#REF!</definedName>
    <definedName name="ORÇAMENTO.Codigo">#REF!</definedName>
    <definedName name="ORÇAMENTO.ColunaLicit" localSheetId="0">#REF!</definedName>
    <definedName name="ORÇAMENTO.ColunaLicit">#REF!</definedName>
    <definedName name="ORÇAMENTO.CopyFormat1" localSheetId="0">#REF!</definedName>
    <definedName name="ORÇAMENTO.CopyFormat1">#REF!</definedName>
    <definedName name="ORÇAMENTO.CopyFormat2" localSheetId="0">#REF!</definedName>
    <definedName name="ORÇAMENTO.CopyFormat2">#REF!</definedName>
    <definedName name="ORÇAMENTO.Descricao" localSheetId="0">#REF!</definedName>
    <definedName name="ORÇAMENTO.Descricao">#REF!</definedName>
    <definedName name="ORÇAMENTO.Filtro" localSheetId="0">#REF!</definedName>
    <definedName name="ORÇAMENTO.Filtro">#REF!</definedName>
    <definedName name="ORÇAMENTO.firstrow" localSheetId="0">#REF!</definedName>
    <definedName name="ORÇAMENTO.firstrow">#REF!</definedName>
    <definedName name="ORÇAMENTO.Fonte" localSheetId="0">#REF!</definedName>
    <definedName name="ORÇAMENTO.Fonte">#REF!</definedName>
    <definedName name="ORÇAMENTO.lastrow" localSheetId="0">#REF!</definedName>
    <definedName name="ORÇAMENTO.lastrow">#REF!</definedName>
    <definedName name="ORÇAMENTO.LinhaPadrão" localSheetId="0">#REF!</definedName>
    <definedName name="ORÇAMENTO.LinhaPadrão">#REF!</definedName>
    <definedName name="ORÇAMENTO.Nivel" localSheetId="0">#REF!</definedName>
    <definedName name="ORÇAMENTO.Nivel">#REF!</definedName>
    <definedName name="ORÇAMENTO.OpcaoBDI" localSheetId="0">#REF!</definedName>
    <definedName name="ORÇAMENTO.OpcaoBDI">#REF!</definedName>
    <definedName name="ORÇAMENTO.PrecoUnitarioLicitado" localSheetId="0">#REF!</definedName>
    <definedName name="ORÇAMENTO.PrecoUnitarioLicitado">#REF!</definedName>
    <definedName name="ORÇAMENTO.QuantBM" localSheetId="0">#REF!</definedName>
    <definedName name="ORÇAMENTO.QuantBM">#REF!</definedName>
    <definedName name="ORÇAMENTO.Unidade" localSheetId="0">#REF!</definedName>
    <definedName name="ORÇAMENTO.Unidade">#REF!</definedName>
    <definedName name="PLE.ColunaPadrão" localSheetId="0">#REF!</definedName>
    <definedName name="PLE.ColunaPadrão">#REF!</definedName>
    <definedName name="PLE.Filtro" localSheetId="0">#REF!</definedName>
    <definedName name="PLE.Filtro">#REF!</definedName>
    <definedName name="PLE.FirstCol" localSheetId="0">#REF!</definedName>
    <definedName name="PLE.FirstCol">#REF!</definedName>
    <definedName name="PLE.firstrow" localSheetId="0">#REF!</definedName>
    <definedName name="PLE.firstrow">#REF!</definedName>
    <definedName name="PLE.FrenteRow" localSheetId="0">#REF!</definedName>
    <definedName name="PLE.FrenteRow">#REF!</definedName>
    <definedName name="PLE.LastCol" localSheetId="0">#REF!</definedName>
    <definedName name="PLE.LastCol">#REF!</definedName>
    <definedName name="PLE.lastrow" localSheetId="0">#REF!</definedName>
    <definedName name="PLE.lastrow">#REF!</definedName>
    <definedName name="PLE.LinhaPadrão" localSheetId="0">#REF!</definedName>
    <definedName name="PLE.LinhaPadrão">#REF!</definedName>
    <definedName name="PLE.margemrow" localSheetId="0">#REF!</definedName>
    <definedName name="PLE.margemrow">#REF!</definedName>
    <definedName name="PLE.Medicao" localSheetId="0">#REF!</definedName>
    <definedName name="PLE.Medicao">#REF!</definedName>
    <definedName name="PLE.MEDIÇÕES.firstrow" localSheetId="0">#REF!</definedName>
    <definedName name="PLE.MEDIÇÕES.firstrow">#REF!</definedName>
    <definedName name="PLE.MEDIÇÕES.lastrow" localSheetId="0">#REF!</definedName>
    <definedName name="PLE.MEDIÇÕES.lastrow">#REF!</definedName>
    <definedName name="PLE.MEDIÇÕES.LinhaPadrão" localSheetId="0">#REF!</definedName>
    <definedName name="PLE.MEDIÇÕES.LinhaPadrão">#REF!</definedName>
    <definedName name="QCI.DescManual" localSheetId="0">#REF!</definedName>
    <definedName name="QCI.DescManual">#REF!</definedName>
    <definedName name="QCI.Divisao" localSheetId="0">#REF!</definedName>
    <definedName name="QCI.Divisao">#REF!</definedName>
    <definedName name="QCI.Filtro" localSheetId="0">#REF!</definedName>
    <definedName name="QCI.Filtro">#REF!</definedName>
    <definedName name="QCI.firstrow" localSheetId="0">#REF!</definedName>
    <definedName name="QCI.firstrow">#REF!</definedName>
    <definedName name="QCI.lastrow" localSheetId="0">#REF!</definedName>
    <definedName name="QCI.lastrow">#REF!</definedName>
    <definedName name="QCI.LinhaPadrão" localSheetId="0">#REF!</definedName>
    <definedName name="QCI.LinhaPadrão">#REF!</definedName>
    <definedName name="QCI.LoteManual" localSheetId="0">#REF!</definedName>
    <definedName name="QCI.LoteManual">#REF!</definedName>
    <definedName name="QCI.RepasseManual" localSheetId="0">#REF!</definedName>
    <definedName name="QCI.RepasseManual">#REF!</definedName>
    <definedName name="QCI.TotalCP" localSheetId="0">#REF!</definedName>
    <definedName name="QCI.TotalCP">#REF!</definedName>
    <definedName name="RRE.CPDiferente" localSheetId="0">#REF!</definedName>
    <definedName name="RRE.CPDiferente">#REF!</definedName>
    <definedName name="RRE.Filtro" localSheetId="0">#REF!</definedName>
    <definedName name="RRE.Filtro">#REF!</definedName>
    <definedName name="RRE.firstrow" localSheetId="0">#REF!</definedName>
    <definedName name="RRE.firstrow">#REF!</definedName>
    <definedName name="RRE.lastrow" localSheetId="0">#REF!</definedName>
    <definedName name="RRE.lastrow">#REF!</definedName>
    <definedName name="RRE.LinhaPadrão" localSheetId="0">#REF!</definedName>
    <definedName name="RRE.LinhaPadrão">#REF!</definedName>
    <definedName name="RRE.MaxCPAcum" localSheetId="0">#REF!</definedName>
    <definedName name="RRE.MaxCPAcum">#REF!</definedName>
    <definedName name="RRE.MaxCPAnt" localSheetId="0">#REF!</definedName>
    <definedName name="RRE.MaxCPAnt">#REF!</definedName>
    <definedName name="RRE.MaxOUAcum" localSheetId="0">#REF!</definedName>
    <definedName name="RRE.MaxOUAcum">#REF!</definedName>
    <definedName name="RRE.MaxOUAnt" localSheetId="0">#REF!</definedName>
    <definedName name="RRE.MaxOUAnt">#REF!</definedName>
    <definedName name="RRE.VIMeta" localSheetId="0">#REF!</definedName>
    <definedName name="RRE.VIMeta">#REF!</definedName>
    <definedName name="_xlnm.Print_Titles" localSheetId="0">'Planilha (2)'!$1:$11</definedName>
    <definedName name="Versao" localSheetId="0">#REF!</definedName>
    <definedName name="Versao">#REF!</definedName>
    <definedName name="VTOTALMED" localSheetId="0">#REF!</definedName>
    <definedName name="VTOTALMED">#REF!</definedName>
  </definedNames>
  <calcPr calcId="152511"/>
</workbook>
</file>

<file path=xl/calcChain.xml><?xml version="1.0" encoding="utf-8"?>
<calcChain xmlns="http://schemas.openxmlformats.org/spreadsheetml/2006/main">
  <c r="H48" i="11" l="1"/>
  <c r="I48" i="11" s="1"/>
  <c r="H47" i="11"/>
  <c r="I47" i="11" s="1"/>
  <c r="H46" i="11"/>
  <c r="I46" i="11" s="1"/>
  <c r="H42" i="11"/>
  <c r="I42" i="11" s="1"/>
  <c r="H41" i="11"/>
  <c r="I41" i="11" s="1"/>
  <c r="H40" i="11"/>
  <c r="I40" i="11" s="1"/>
  <c r="H39" i="11"/>
  <c r="I39" i="11" s="1"/>
  <c r="H38" i="11"/>
  <c r="I38" i="11" s="1"/>
  <c r="H37" i="11"/>
  <c r="I37" i="11" s="1"/>
  <c r="H36" i="11"/>
  <c r="I36" i="11" s="1"/>
  <c r="H35" i="11"/>
  <c r="I35" i="11" s="1"/>
  <c r="H34" i="11"/>
  <c r="I34" i="11" s="1"/>
  <c r="H33" i="11"/>
  <c r="I33" i="11" s="1"/>
  <c r="K29" i="11"/>
  <c r="J29" i="11"/>
  <c r="H29" i="11"/>
  <c r="I29" i="11" s="1"/>
  <c r="H28" i="11"/>
  <c r="I28" i="11" s="1"/>
  <c r="H27" i="11"/>
  <c r="I27" i="11" s="1"/>
  <c r="H26" i="11"/>
  <c r="I26" i="11" s="1"/>
  <c r="H25" i="11"/>
  <c r="I25" i="11" s="1"/>
  <c r="H24" i="11"/>
  <c r="I24" i="11" s="1"/>
  <c r="H23" i="11"/>
  <c r="I23" i="11" s="1"/>
  <c r="H22" i="11"/>
  <c r="I22" i="11" s="1"/>
  <c r="I21" i="11"/>
  <c r="I20" i="11"/>
  <c r="I16" i="11"/>
  <c r="I17" i="11" s="1"/>
  <c r="I43" i="11" l="1"/>
  <c r="I30" i="11"/>
  <c r="I49" i="11"/>
  <c r="I50" i="11" l="1"/>
  <c r="I13" i="11" s="1"/>
  <c r="I14" i="11" s="1"/>
  <c r="I51" i="11" s="1"/>
</calcChain>
</file>

<file path=xl/sharedStrings.xml><?xml version="1.0" encoding="utf-8"?>
<sst xmlns="http://schemas.openxmlformats.org/spreadsheetml/2006/main" count="165" uniqueCount="126">
  <si>
    <t>PREFEITURA MUNICIPAL DE MUTUM                                                                                                                                                                                                                                   
CNPJ 18.348.086/0001-03
Praça Benedito Valadares nº 178 – Centro – Mutum – MG - CEP 36.955-000
Tel. (0xx33) 33121356 – Telefax (0xx33) 3312-1601
           E-mail:gabinete@mutum.mg.gov.br</t>
  </si>
  <si>
    <r>
      <t xml:space="preserve">PREFEITURA: </t>
    </r>
    <r>
      <rPr>
        <sz val="9"/>
        <rFont val="Arial"/>
        <family val="2"/>
      </rPr>
      <t>MUNICÍPIO DE MUTUM - MG</t>
    </r>
  </si>
  <si>
    <r>
      <t>FOLHAS:</t>
    </r>
    <r>
      <rPr>
        <sz val="9"/>
        <rFont val="Arial"/>
        <family val="2"/>
      </rPr>
      <t xml:space="preserve"> 03</t>
    </r>
  </si>
  <si>
    <t xml:space="preserve">FORMA DE EXECUÇÃO: </t>
  </si>
  <si>
    <r>
      <t xml:space="preserve">REGIÃO/MÊS DE REFERÊNCIA: </t>
    </r>
    <r>
      <rPr>
        <sz val="9"/>
        <rFont val="Arial"/>
        <family val="2"/>
      </rPr>
      <t>SISTEMA DE CUSTOS E ORÇAMENTOS REFERENCIAIS DE MINAS GERAIS  -  SEINFRA-MG / DER-MG - S I C O R - M G - REGIÃO LESTE - VIGÊNCIA: 31/10/2023 | SINAPI REF INSUMOS COMPOSIÇÕES MG 2024/02 NÃO DESONERADO</t>
    </r>
  </si>
  <si>
    <r>
      <t xml:space="preserve">( </t>
    </r>
    <r>
      <rPr>
        <b/>
        <sz val="12"/>
        <rFont val="Arial"/>
        <family val="2"/>
      </rPr>
      <t xml:space="preserve"> </t>
    </r>
    <r>
      <rPr>
        <b/>
        <sz val="9"/>
        <rFont val="Arial"/>
        <family val="2"/>
      </rPr>
      <t xml:space="preserve">  )                DIRETA</t>
    </r>
  </si>
  <si>
    <r>
      <t xml:space="preserve">( </t>
    </r>
    <r>
      <rPr>
        <b/>
        <sz val="12"/>
        <rFont val="Arial"/>
        <family val="2"/>
      </rPr>
      <t xml:space="preserve"> x </t>
    </r>
    <r>
      <rPr>
        <b/>
        <sz val="9"/>
        <rFont val="Arial"/>
        <family val="2"/>
      </rPr>
      <t xml:space="preserve"> )</t>
    </r>
  </si>
  <si>
    <t>INDIRETA</t>
  </si>
  <si>
    <t>LDI</t>
  </si>
  <si>
    <t>ITEM</t>
  </si>
  <si>
    <t>FONTE</t>
  </si>
  <si>
    <t>CÓDIGO</t>
  </si>
  <si>
    <t>DESCRIÇÃO</t>
  </si>
  <si>
    <t>UNIDADE</t>
  </si>
  <si>
    <t>QUANTIDADE</t>
  </si>
  <si>
    <t>PREÇO UNITÁRIO S/ LDI</t>
  </si>
  <si>
    <t>PREÇO UNITÁRIO C/ LDI</t>
  </si>
  <si>
    <t>PREÇO TOTAL</t>
  </si>
  <si>
    <t xml:space="preserve">SERVIÇOS PRELIMINARES </t>
  </si>
  <si>
    <t>1.1</t>
  </si>
  <si>
    <t>SICOR-MG</t>
  </si>
  <si>
    <t>%</t>
  </si>
  <si>
    <t>SUBTOTAL 1:</t>
  </si>
  <si>
    <t>INSTALAÇÕES PROVISÓRIAS</t>
  </si>
  <si>
    <t>2.1</t>
  </si>
  <si>
    <t>ED-28427</t>
  </si>
  <si>
    <t>FORNECIMENTO E COLOCAÇÃO DE PLACA DE OBRA EM CHAPA GALVANIZADA #26, ESP. 0,45MM, DIMENSÃO (3X1,5)M, PLOTADA COM ADESIVO VINÍLICO, AFIXADA COM REBITES 4,8X40MM, EM ESTRUTURA METÁLICA DE METALON 20X20MM, ESP. 1,25MM, INCLUSIVE SUPORTE EM EUCALIPTO AUTOCLAVADO PINTADO COM TINTA PVA DUAS (2) DEMÃOS</t>
  </si>
  <si>
    <t>UNID</t>
  </si>
  <si>
    <t>SUBTOTAL 2:</t>
  </si>
  <si>
    <t>3.1</t>
  </si>
  <si>
    <t>M3</t>
  </si>
  <si>
    <t>3.2</t>
  </si>
  <si>
    <t>3.3</t>
  </si>
  <si>
    <t>DRENAGEM</t>
  </si>
  <si>
    <t>4.1</t>
  </si>
  <si>
    <t>RO-40617</t>
  </si>
  <si>
    <t>SARJETA DE CONCRETO EM ATERRO, TIPO DR.SCA-X/Y. LARGURA = 70 CM TIPO 40/15 (EXECUÇÃO, INCLUINDO ESCAVAÇÃO, FORNECIMENTO E TRANSPORTE DE TODOS OS MATERIAIS)</t>
  </si>
  <si>
    <t>M</t>
  </si>
  <si>
    <t>4.2</t>
  </si>
  <si>
    <t>RO-41033</t>
  </si>
  <si>
    <t>PASSAGEM SOBRE SARJETA, TIPO OC.PS-02A COM LAJES DE LARGURA = 2,00M (EXECUÇÃO INCLUINDO ESCAVAÇÃO, FORNECIMENTO E TRANSPORTE DE TODOS OS MATERIAIS)</t>
  </si>
  <si>
    <t>4.3</t>
  </si>
  <si>
    <t>ED-48591</t>
  </si>
  <si>
    <t>DESCIDA D´ÁGUA TIPO DEGRAU DN 800, EXCLUSIVE BOTA FORA</t>
  </si>
  <si>
    <t>4.4</t>
  </si>
  <si>
    <t>SINAPI</t>
  </si>
  <si>
    <t>103930</t>
  </si>
  <si>
    <t>BACIA DE DISSIPAÇÃO, LARGURA ATÉ 1 M, TIPO BACIA EM PEDRA DE MÃO FIXADA COM CONCRETO (DEB 01, 02), COM PREPARO MANUAL, FCK = 20 MPA, LANÇADO MANUALMENTE, INCLUINDO MATERIAIS E FÔRMAS (2 UTILIZAÇÕES). AF_08/2022</t>
  </si>
  <si>
    <t>4.5</t>
  </si>
  <si>
    <t>ED-48585</t>
  </si>
  <si>
    <t>CAIXA DE CAPTAÇÃO E DRENAGEM TIPO F (120 X 120 X 150 CM), D = 500 MM A 1500MM, INCLUSIVE ESCAVAÇÃO, REATERRO E BOTA FORA</t>
  </si>
  <si>
    <t>4.6</t>
  </si>
  <si>
    <t>4.7</t>
  </si>
  <si>
    <t>U</t>
  </si>
  <si>
    <t>4.8</t>
  </si>
  <si>
    <t>ED-51112</t>
  </si>
  <si>
    <t>ESCAVAÇÃO MECÂNICA DE VALAS COM DESCARGA LATERAL 1,50  M &lt; H &lt;= 3,00 M</t>
  </si>
  <si>
    <t>m3</t>
  </si>
  <si>
    <t>4.9</t>
  </si>
  <si>
    <t>ED-29713</t>
  </si>
  <si>
    <t>ESCORAMENTO DE VALA DESCONTÍNUO, COM PRANCHAS VERTICAIS, LONGARINAS E ESTRONCAS DE MADEIRA, REAPROVEITAMENTO (3X), EXCLUSIVE ESCAVAÇÃO</t>
  </si>
  <si>
    <t>m2</t>
  </si>
  <si>
    <t>4.10</t>
  </si>
  <si>
    <t>ED-51121</t>
  </si>
  <si>
    <t>REATERRO COMPACTADO DE VALA COM EQUIPAMENTO PLACA VIBRATÓRIA</t>
  </si>
  <si>
    <t>SUBTOTAL 4:</t>
  </si>
  <si>
    <t>PAVIMENTAÇÃO</t>
  </si>
  <si>
    <t>5.1</t>
  </si>
  <si>
    <t>RO-41081</t>
  </si>
  <si>
    <t>REGULARIZAÇÃO DO SUB-LEITO (PROCTOR NORMAL)</t>
  </si>
  <si>
    <t>M2</t>
  </si>
  <si>
    <t>5.2</t>
  </si>
  <si>
    <t>RO-41113</t>
  </si>
  <si>
    <t>BASE, COM MISTURA NA PISTA, 67% DE SOLO E 33% DE BICA CORRIDA, COMPACTADA NA ENERGIA DO PROCTOR INTERMEDIÁRIO (EXECUÇÃO, INCLUINDO FORNECIMENTO DA BICA CORRIDA, ESCAVAÇÃO E CARGA DO MATERIAL DE JAZIDA, ESPALHAMENTO, UMIDECIMENTO, HOMOGENIZAÇÃO E COMPACTAÇÃO DA MISTURA; EXCLUI A AQUISIÇÃO DO SOLO E TRANSPORTE DOS MATERIAIS)</t>
  </si>
  <si>
    <t>5.3</t>
  </si>
  <si>
    <t>RO-41337</t>
  </si>
  <si>
    <t>TRANSPORTE DE MATERIAL DE JAZIDA PARA CONSERVAÇÃO. DISTÂNCIA MÉDIA DE TRANSPORTE &lt;= 10,00 KM. (SOLO)</t>
  </si>
  <si>
    <t xml:space="preserve">M3xKM </t>
  </si>
  <si>
    <t>RO-41344</t>
  </si>
  <si>
    <t>TRANSPORTE DE MATERIAL DE JAZIDA PARA CONSERVAÇÃO. DISTÂNCIA MÉDIA DE TRANSPORTE &gt; 50,10 KM (BICA CORRIDA)</t>
  </si>
  <si>
    <t>M3xKM</t>
  </si>
  <si>
    <t>ED-7623</t>
  </si>
  <si>
    <t>EXECUÇÃO E APLICAÇÃO DE CONCRETO BETUMINOSO USINADO A QUENTE (CBUQ), MASSA COMERCIAL, INCLUINDO FORNECIMENTO E TRANSPORTE DOS AGREGADOS E MATERIAL BETUMINOSO, EXCLUSIVE TRANSPORTE DA MASSA ASFÁLTICA ATÉ A PISTA</t>
  </si>
  <si>
    <t>RO-14038</t>
  </si>
  <si>
    <t>RO-51228</t>
  </si>
  <si>
    <t>IMPRIMAÇÃO (EXECUÇÃO E FORNECIMENTO DO MATERIAL BETUMINOSO, EXCLUSIVE TRANSPORTE DO MATERIAL BETUMINOSO)</t>
  </si>
  <si>
    <t>TXKM</t>
  </si>
  <si>
    <t>RO-51229</t>
  </si>
  <si>
    <t>PINTURA DE LIGAÇÃO (EXECUÇÃO E FORNECIMENTO DO MATERIAL BETUMINOSO, EXCLUSIVE TRANSPORTE DO MATERIAL BETUMINOSO)</t>
  </si>
  <si>
    <t>SUBTOTAL 5:</t>
  </si>
  <si>
    <t>SINALIZAÇÃO HORIZONTAL E VERTICAL</t>
  </si>
  <si>
    <t>RO-41237</t>
  </si>
  <si>
    <t>LINHAS DE RESINA ACRILICA DE 0,6MM DE ESPESSURA E LARGURA = 0,10M (EXECUÇÃO, INCLUINDO PRÉ-MARCAÇÃO, FORNECIMENTO E TRANSPORTE DE TODOS OS MATERIAIS)</t>
  </si>
  <si>
    <t>RO-41841</t>
  </si>
  <si>
    <t>PLACA DE AÇO CARBONO COM PELÍCULA REFLETIVA GRAU TÉCNICO TIPO I DA ABNT - PLACA CIRCULAR (EXECUÇÃO, INCLUINDO FORNECIMENTO E TRANSPORTE DE TODOS OS MATERIAIS, INCLUSIVE POSTE DE SUSTENTAÇÃO)</t>
  </si>
  <si>
    <t>SUBTOTAL 6:</t>
  </si>
  <si>
    <t>TOTAL SEM MOBILIZAÇÃO</t>
  </si>
  <si>
    <t>TOTAL GERAL DA OBRA</t>
  </si>
  <si>
    <t>________________________________________________</t>
  </si>
  <si>
    <t>ENGENHEIRO CIVIL</t>
  </si>
  <si>
    <r>
      <t xml:space="preserve">OBRA: </t>
    </r>
    <r>
      <rPr>
        <sz val="9"/>
        <rFont val="Arial"/>
        <family val="2"/>
      </rPr>
      <t>PAVIMENTAÇÃO ASFÁLTICA EM C.B.U.Q EM TRECHO DA ESTRADA QUE LIGA MUTUM À COMUNIDADE PONTE ALTA</t>
    </r>
  </si>
  <si>
    <r>
      <t>LOCAL:</t>
    </r>
    <r>
      <rPr>
        <sz val="9"/>
        <rFont val="Arial"/>
        <family val="2"/>
      </rPr>
      <t xml:space="preserve"> COMUNIDADE PONTE ALTA, MUTUM - MG</t>
    </r>
  </si>
  <si>
    <t>RO-40276</t>
  </si>
  <si>
    <t>BUEIRO SIMPLES TUBULAR DE CONCRETO, CLASSE CA-2. BSTC Ø 0,60 M - CORPO (EXECUÇÃO, INCLUINDO FORNECIMENTO E TRANSPORTE DE TODOS OS MATERIAIS E BERÇO, EXCLUSIVE ESCAVAÇÃO E COMPACTAÇÃO)</t>
  </si>
  <si>
    <t>RO-40287</t>
  </si>
  <si>
    <t>BUEIRO SIMPLES TUBULAR DE CONCRETO, BSTC Ø 0,60 M - BOCA (EXECUÇÃO, INCLUINDO FORNECIMENTO E TRANSPORTE DE TODOS OS MATERIAIS, EXCLUSIVE ESCAVAÇÃO E COMPACTAÇÃO)</t>
  </si>
  <si>
    <t>ED-50389</t>
  </si>
  <si>
    <t>MOBILIZAÇÃO E DESMOBILIZAÇÃO OBRA DISTANTE E CENTRO URBANO COM VALOR ATÉ O VALOR DE 1.000.000,00</t>
  </si>
  <si>
    <t>Comprimento da via</t>
  </si>
  <si>
    <t>SAÍDAS DE CARRO</t>
  </si>
  <si>
    <t>SAÍDAS DE DRENAGEM</t>
  </si>
  <si>
    <t>3.4</t>
  </si>
  <si>
    <t>3.5</t>
  </si>
  <si>
    <t>3.6</t>
  </si>
  <si>
    <t>3.7</t>
  </si>
  <si>
    <t>3.8</t>
  </si>
  <si>
    <t>3.9</t>
  </si>
  <si>
    <t>3.10</t>
  </si>
  <si>
    <t xml:space="preserve">TRANSPORTE DE CONCRETO BETUMINOSO USINADO A QUENTE. DISTÂNCIA MÉDIA DE TRANSPORTE &gt; 50,00 KM (VOLUME COMPACTADO) </t>
  </si>
  <si>
    <t>RO-41844</t>
  </si>
  <si>
    <t>PLACA DE AÇO CARBONO COM PELÍCULA REFLETIVA GRAU TÉCNICO TIPO I DA ABNT - PLACA QUADRADA (EXECUÇÃO, INCLUINDO FORNECIMENTO E TRANSPORTE DE TODOS OS MATERIAIS, INCLUSIVE POSTE DE SUSTENTAÇÃO)</t>
  </si>
  <si>
    <r>
      <t xml:space="preserve">PRAZO DE EXECUÇÃO: </t>
    </r>
    <r>
      <rPr>
        <sz val="9"/>
        <rFont val="Arial"/>
        <family val="2"/>
      </rPr>
      <t>4 MESES</t>
    </r>
  </si>
  <si>
    <t>PLANILHA ORÇAMENTÁRIA DE CUSTOS</t>
  </si>
  <si>
    <t>RO-41376</t>
  </si>
  <si>
    <t>TRANSPORTE DE MATERIAL DE QUALQUER NATUREZA. DISTÂNCIA MÉDIA DE TRANSPORTE &gt;= 50,10 KM</t>
  </si>
  <si>
    <r>
      <t xml:space="preserve">DATA: </t>
    </r>
    <r>
      <rPr>
        <sz val="9"/>
        <rFont val="Arial"/>
        <family val="2"/>
      </rPr>
      <t>03/06/2024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</si>
</sst>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8"/>
      <name val="Arial"/>
      <family val="2"/>
    </font>
    <font>
      <sz val="10"/>
      <color rgb="FF000000"/>
      <name val="Arial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1"/>
  </cellStyleXfs>
  <cellXfs count="130">
    <xf numFmtId="0" fontId="0" fillId="0" borderId="0" xfId="0" applyFont="1" applyAlignment="1"/>
    <xf numFmtId="0" fontId="1" fillId="0" borderId="1" xfId="4" applyFill="1" applyAlignment="1">
      <alignment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1" fillId="0" borderId="1" xfId="4" applyFill="1" applyBorder="1" applyAlignment="1">
      <alignment vertical="center"/>
    </xf>
    <xf numFmtId="0" fontId="6" fillId="0" borderId="29" xfId="4" applyFont="1" applyFill="1" applyBorder="1" applyAlignment="1">
      <alignment horizontal="center" vertical="center"/>
    </xf>
    <xf numFmtId="0" fontId="6" fillId="0" borderId="30" xfId="4" applyFont="1" applyFill="1" applyBorder="1" applyAlignment="1">
      <alignment horizontal="left" vertical="center"/>
    </xf>
    <xf numFmtId="0" fontId="6" fillId="0" borderId="5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6" fillId="0" borderId="31" xfId="4" applyFont="1" applyFill="1" applyBorder="1" applyAlignment="1">
      <alignment vertical="center"/>
    </xf>
    <xf numFmtId="0" fontId="6" fillId="0" borderId="10" xfId="4" applyFont="1" applyFill="1" applyBorder="1" applyAlignment="1">
      <alignment horizontal="center" vertical="center"/>
    </xf>
    <xf numFmtId="10" fontId="6" fillId="0" borderId="12" xfId="1" applyNumberFormat="1" applyFont="1" applyFill="1" applyBorder="1" applyAlignment="1">
      <alignment horizontal="center" vertical="center"/>
    </xf>
    <xf numFmtId="0" fontId="5" fillId="0" borderId="33" xfId="4" applyFont="1" applyFill="1" applyBorder="1" applyAlignment="1">
      <alignment horizontal="center" vertical="center"/>
    </xf>
    <xf numFmtId="0" fontId="5" fillId="0" borderId="34" xfId="4" applyFont="1" applyFill="1" applyBorder="1" applyAlignment="1">
      <alignment horizontal="center" vertical="center"/>
    </xf>
    <xf numFmtId="0" fontId="5" fillId="0" borderId="35" xfId="4" applyFont="1" applyFill="1" applyBorder="1" applyAlignment="1">
      <alignment horizontal="center" vertical="center"/>
    </xf>
    <xf numFmtId="0" fontId="5" fillId="0" borderId="35" xfId="4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 wrapText="1"/>
    </xf>
    <xf numFmtId="0" fontId="6" fillId="0" borderId="37" xfId="4" applyFont="1" applyFill="1" applyBorder="1" applyAlignment="1">
      <alignment horizontal="center" vertical="center" wrapText="1"/>
    </xf>
    <xf numFmtId="0" fontId="6" fillId="0" borderId="25" xfId="4" applyFont="1" applyFill="1" applyBorder="1" applyAlignment="1">
      <alignment horizontal="center" vertical="center" wrapText="1"/>
    </xf>
    <xf numFmtId="49" fontId="6" fillId="0" borderId="14" xfId="4" quotePrefix="1" applyNumberFormat="1" applyFont="1" applyFill="1" applyBorder="1" applyAlignment="1">
      <alignment horizontal="center" vertical="center" wrapText="1"/>
    </xf>
    <xf numFmtId="0" fontId="6" fillId="0" borderId="14" xfId="4" applyFont="1" applyFill="1" applyBorder="1" applyAlignment="1">
      <alignment horizontal="left" vertical="center" wrapText="1"/>
    </xf>
    <xf numFmtId="2" fontId="6" fillId="0" borderId="14" xfId="2" applyNumberFormat="1" applyFont="1" applyFill="1" applyBorder="1" applyAlignment="1">
      <alignment horizontal="center" vertical="center" wrapText="1"/>
    </xf>
    <xf numFmtId="4" fontId="9" fillId="0" borderId="14" xfId="4" applyNumberFormat="1" applyFont="1" applyFill="1" applyBorder="1" applyAlignment="1">
      <alignment horizontal="right" vertical="center" wrapText="1"/>
    </xf>
    <xf numFmtId="44" fontId="9" fillId="0" borderId="14" xfId="3" applyFont="1" applyFill="1" applyBorder="1" applyAlignment="1">
      <alignment horizontal="right" vertical="center" wrapText="1"/>
    </xf>
    <xf numFmtId="44" fontId="9" fillId="0" borderId="24" xfId="3" applyFont="1" applyFill="1" applyBorder="1" applyAlignment="1">
      <alignment horizontal="right" vertical="center" wrapText="1"/>
    </xf>
    <xf numFmtId="0" fontId="7" fillId="0" borderId="37" xfId="4" applyFont="1" applyFill="1" applyBorder="1" applyAlignment="1">
      <alignment horizontal="center" vertical="center" wrapText="1"/>
    </xf>
    <xf numFmtId="0" fontId="7" fillId="0" borderId="25" xfId="4" applyFont="1" applyFill="1" applyBorder="1" applyAlignment="1">
      <alignment horizontal="center" vertical="center" wrapText="1"/>
    </xf>
    <xf numFmtId="49" fontId="7" fillId="2" borderId="14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left" vertical="center" wrapText="1"/>
    </xf>
    <xf numFmtId="9" fontId="9" fillId="0" borderId="14" xfId="1" applyFont="1" applyFill="1" applyBorder="1" applyAlignment="1">
      <alignment horizontal="right" vertical="center" wrapText="1"/>
    </xf>
    <xf numFmtId="0" fontId="1" fillId="0" borderId="1" xfId="4" applyFont="1" applyFill="1" applyAlignment="1">
      <alignment vertical="center"/>
    </xf>
    <xf numFmtId="49" fontId="7" fillId="2" borderId="14" xfId="4" quotePrefix="1" applyNumberFormat="1" applyFont="1" applyFill="1" applyBorder="1" applyAlignment="1">
      <alignment horizontal="center" vertical="center" wrapText="1"/>
    </xf>
    <xf numFmtId="44" fontId="9" fillId="0" borderId="24" xfId="3" applyFont="1" applyFill="1" applyBorder="1" applyAlignment="1">
      <alignment horizontal="center" vertical="center" wrapText="1"/>
    </xf>
    <xf numFmtId="0" fontId="6" fillId="0" borderId="14" xfId="4" applyFont="1" applyFill="1" applyBorder="1" applyAlignment="1">
      <alignment horizontal="center" vertical="center" wrapText="1"/>
    </xf>
    <xf numFmtId="0" fontId="7" fillId="2" borderId="14" xfId="4" applyFont="1" applyFill="1" applyBorder="1" applyAlignment="1">
      <alignment horizontal="center" vertical="center" wrapText="1"/>
    </xf>
    <xf numFmtId="0" fontId="7" fillId="2" borderId="14" xfId="4" applyNumberFormat="1" applyFont="1" applyFill="1" applyBorder="1" applyAlignment="1">
      <alignment horizontal="center" vertical="center" wrapText="1"/>
    </xf>
    <xf numFmtId="0" fontId="9" fillId="0" borderId="14" xfId="4" applyNumberFormat="1" applyFont="1" applyFill="1" applyBorder="1" applyAlignment="1">
      <alignment horizontal="right" vertical="center" wrapText="1"/>
    </xf>
    <xf numFmtId="0" fontId="7" fillId="2" borderId="14" xfId="4" quotePrefix="1" applyNumberFormat="1" applyFont="1" applyFill="1" applyBorder="1" applyAlignment="1">
      <alignment horizontal="center" vertical="center" wrapText="1"/>
    </xf>
    <xf numFmtId="0" fontId="7" fillId="2" borderId="14" xfId="4" quotePrefix="1" applyFont="1" applyFill="1" applyBorder="1" applyAlignment="1">
      <alignment horizontal="center" vertical="center" wrapText="1"/>
    </xf>
    <xf numFmtId="0" fontId="7" fillId="0" borderId="14" xfId="4" applyFont="1" applyBorder="1" applyAlignment="1">
      <alignment horizontal="left" vertical="center" wrapText="1"/>
    </xf>
    <xf numFmtId="4" fontId="9" fillId="0" borderId="23" xfId="4" applyNumberFormat="1" applyFont="1" applyFill="1" applyBorder="1" applyAlignment="1">
      <alignment vertical="center" wrapText="1"/>
    </xf>
    <xf numFmtId="43" fontId="9" fillId="0" borderId="23" xfId="2" applyFont="1" applyFill="1" applyBorder="1" applyAlignment="1">
      <alignment horizontal="right" vertical="center" wrapText="1"/>
    </xf>
    <xf numFmtId="4" fontId="3" fillId="0" borderId="1" xfId="4" applyNumberFormat="1" applyFont="1" applyFill="1" applyAlignment="1">
      <alignment horizontal="center" vertical="center" wrapText="1"/>
    </xf>
    <xf numFmtId="0" fontId="3" fillId="0" borderId="1" xfId="4" applyFont="1" applyFill="1" applyAlignment="1">
      <alignment horizontal="center" vertical="center" wrapText="1"/>
    </xf>
    <xf numFmtId="49" fontId="3" fillId="0" borderId="1" xfId="4" applyNumberFormat="1" applyFont="1" applyFill="1" applyAlignment="1">
      <alignment horizontal="center" vertical="center" wrapText="1"/>
    </xf>
    <xf numFmtId="0" fontId="3" fillId="0" borderId="1" xfId="4" applyFont="1" applyFill="1" applyAlignment="1">
      <alignment horizontal="left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0" fontId="7" fillId="2" borderId="39" xfId="4" quotePrefix="1" applyFont="1" applyFill="1" applyBorder="1" applyAlignment="1">
      <alignment horizontal="center" vertical="center" wrapText="1"/>
    </xf>
    <xf numFmtId="0" fontId="7" fillId="0" borderId="22" xfId="4" applyFont="1" applyBorder="1" applyAlignment="1">
      <alignment horizontal="left" vertical="center" wrapText="1"/>
    </xf>
    <xf numFmtId="43" fontId="9" fillId="0" borderId="14" xfId="2" applyFont="1" applyFill="1" applyBorder="1" applyAlignment="1">
      <alignment horizontal="right" vertical="center" wrapText="1"/>
    </xf>
    <xf numFmtId="44" fontId="11" fillId="0" borderId="13" xfId="3" applyFont="1" applyFill="1" applyBorder="1" applyAlignment="1">
      <alignment horizontal="center" vertical="center" wrapText="1"/>
    </xf>
    <xf numFmtId="0" fontId="1" fillId="0" borderId="2" xfId="4" applyFill="1" applyBorder="1" applyAlignment="1">
      <alignment vertical="center"/>
    </xf>
    <xf numFmtId="0" fontId="1" fillId="0" borderId="3" xfId="4" applyFill="1" applyBorder="1" applyAlignment="1">
      <alignment vertical="center"/>
    </xf>
    <xf numFmtId="0" fontId="3" fillId="0" borderId="5" xfId="4" applyFont="1" applyFill="1" applyBorder="1" applyAlignment="1">
      <alignment vertical="center"/>
    </xf>
    <xf numFmtId="0" fontId="3" fillId="0" borderId="1" xfId="4" applyFont="1" applyFill="1" applyBorder="1" applyAlignment="1">
      <alignment vertical="center"/>
    </xf>
    <xf numFmtId="0" fontId="1" fillId="0" borderId="1" xfId="4" applyFill="1" applyBorder="1" applyAlignment="1">
      <alignment horizontal="center" vertical="center"/>
    </xf>
    <xf numFmtId="4" fontId="1" fillId="0" borderId="1" xfId="4" applyNumberFormat="1" applyFill="1" applyBorder="1" applyAlignment="1">
      <alignment vertical="center"/>
    </xf>
    <xf numFmtId="0" fontId="1" fillId="0" borderId="6" xfId="4" applyFill="1" applyBorder="1" applyAlignment="1">
      <alignment vertical="center"/>
    </xf>
    <xf numFmtId="0" fontId="1" fillId="0" borderId="5" xfId="4" applyFill="1" applyBorder="1" applyAlignment="1">
      <alignment vertical="center"/>
    </xf>
    <xf numFmtId="0" fontId="3" fillId="0" borderId="6" xfId="4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1" xfId="4" applyFont="1" applyFill="1" applyBorder="1" applyAlignment="1">
      <alignment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vertical="center"/>
    </xf>
    <xf numFmtId="0" fontId="3" fillId="0" borderId="8" xfId="4" applyFont="1" applyFill="1" applyBorder="1" applyAlignment="1">
      <alignment vertical="center"/>
    </xf>
    <xf numFmtId="0" fontId="3" fillId="0" borderId="9" xfId="4" applyFont="1" applyFill="1" applyBorder="1" applyAlignment="1">
      <alignment vertical="center"/>
    </xf>
    <xf numFmtId="0" fontId="1" fillId="0" borderId="1" xfId="4" applyFill="1" applyAlignment="1">
      <alignment horizontal="center" vertical="center"/>
    </xf>
    <xf numFmtId="49" fontId="7" fillId="0" borderId="14" xfId="4" applyNumberFormat="1" applyFont="1" applyFill="1" applyBorder="1" applyAlignment="1">
      <alignment horizontal="center" vertical="center" wrapText="1"/>
    </xf>
    <xf numFmtId="0" fontId="1" fillId="0" borderId="7" xfId="4" applyFill="1" applyBorder="1" applyAlignment="1">
      <alignment vertical="center"/>
    </xf>
    <xf numFmtId="0" fontId="1" fillId="0" borderId="8" xfId="4" applyFill="1" applyBorder="1" applyAlignment="1">
      <alignment vertical="center"/>
    </xf>
    <xf numFmtId="0" fontId="7" fillId="2" borderId="39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0" fontId="1" fillId="0" borderId="3" xfId="4" applyFill="1" applyBorder="1" applyAlignment="1">
      <alignment horizontal="center" vertical="center"/>
    </xf>
    <xf numFmtId="0" fontId="6" fillId="0" borderId="21" xfId="4" applyFont="1" applyFill="1" applyBorder="1" applyAlignment="1">
      <alignment horizontal="right" vertical="center" wrapText="1"/>
    </xf>
    <xf numFmtId="0" fontId="6" fillId="0" borderId="22" xfId="4" applyFont="1" applyFill="1" applyBorder="1" applyAlignment="1">
      <alignment horizontal="right" vertical="center" wrapText="1"/>
    </xf>
    <xf numFmtId="4" fontId="6" fillId="0" borderId="37" xfId="4" applyNumberFormat="1" applyFont="1" applyFill="1" applyBorder="1" applyAlignment="1">
      <alignment horizontal="right" vertical="center" wrapText="1"/>
    </xf>
    <xf numFmtId="4" fontId="6" fillId="0" borderId="25" xfId="4" applyNumberFormat="1" applyFont="1" applyFill="1" applyBorder="1" applyAlignment="1">
      <alignment horizontal="right" vertical="center" wrapText="1"/>
    </xf>
    <xf numFmtId="4" fontId="6" fillId="0" borderId="14" xfId="4" applyNumberFormat="1" applyFont="1" applyFill="1" applyBorder="1" applyAlignment="1">
      <alignment horizontal="right" vertical="center" wrapText="1"/>
    </xf>
    <xf numFmtId="0" fontId="10" fillId="0" borderId="1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horizontal="right" vertical="center" wrapText="1"/>
    </xf>
    <xf numFmtId="0" fontId="11" fillId="0" borderId="11" xfId="4" applyFont="1" applyFill="1" applyBorder="1" applyAlignment="1">
      <alignment horizontal="right" vertical="center" wrapText="1"/>
    </xf>
    <xf numFmtId="0" fontId="1" fillId="0" borderId="3" xfId="4" applyFill="1" applyBorder="1" applyAlignment="1">
      <alignment horizontal="center" vertical="center"/>
    </xf>
    <xf numFmtId="0" fontId="1" fillId="0" borderId="4" xfId="4" applyFill="1" applyBorder="1" applyAlignment="1">
      <alignment horizontal="center" vertical="center"/>
    </xf>
    <xf numFmtId="0" fontId="1" fillId="0" borderId="38" xfId="4" applyFill="1" applyBorder="1" applyAlignment="1">
      <alignment horizontal="center" vertical="center"/>
    </xf>
    <xf numFmtId="0" fontId="10" fillId="0" borderId="2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4" fontId="6" fillId="0" borderId="37" xfId="4" applyNumberFormat="1" applyFont="1" applyFill="1" applyBorder="1" applyAlignment="1">
      <alignment horizontal="right" vertical="center" wrapText="1"/>
    </xf>
    <xf numFmtId="4" fontId="6" fillId="0" borderId="25" xfId="4" applyNumberFormat="1" applyFont="1" applyFill="1" applyBorder="1" applyAlignment="1">
      <alignment horizontal="right" vertical="center" wrapText="1"/>
    </xf>
    <xf numFmtId="4" fontId="6" fillId="0" borderId="14" xfId="4" applyNumberFormat="1" applyFont="1" applyFill="1" applyBorder="1" applyAlignment="1">
      <alignment horizontal="right" vertical="center" wrapText="1"/>
    </xf>
    <xf numFmtId="0" fontId="6" fillId="0" borderId="21" xfId="4" applyFont="1" applyFill="1" applyBorder="1" applyAlignment="1">
      <alignment horizontal="right" vertical="center" wrapText="1"/>
    </xf>
    <xf numFmtId="0" fontId="6" fillId="0" borderId="22" xfId="4" applyFont="1" applyFill="1" applyBorder="1" applyAlignment="1">
      <alignment horizontal="right" vertical="center" wrapText="1"/>
    </xf>
    <xf numFmtId="0" fontId="6" fillId="0" borderId="21" xfId="4" applyFont="1" applyFill="1" applyBorder="1" applyAlignment="1">
      <alignment horizontal="right" vertical="center" wrapText="1" indent="1"/>
    </xf>
    <xf numFmtId="0" fontId="6" fillId="0" borderId="22" xfId="4" applyFont="1" applyFill="1" applyBorder="1" applyAlignment="1">
      <alignment horizontal="right" vertical="center" wrapText="1" indent="1"/>
    </xf>
    <xf numFmtId="0" fontId="6" fillId="0" borderId="21" xfId="4" applyFont="1" applyFill="1" applyBorder="1" applyAlignment="1">
      <alignment horizontal="left" vertical="center" wrapText="1"/>
    </xf>
    <xf numFmtId="0" fontId="6" fillId="0" borderId="22" xfId="4" applyFont="1" applyFill="1" applyBorder="1" applyAlignment="1">
      <alignment horizontal="left" vertical="center" wrapText="1"/>
    </xf>
    <xf numFmtId="0" fontId="6" fillId="0" borderId="14" xfId="4" applyFont="1" applyFill="1" applyBorder="1" applyAlignment="1">
      <alignment horizontal="left" vertical="center"/>
    </xf>
    <xf numFmtId="0" fontId="6" fillId="0" borderId="23" xfId="4" applyFont="1" applyFill="1" applyBorder="1" applyAlignment="1">
      <alignment horizontal="left" vertical="center"/>
    </xf>
    <xf numFmtId="0" fontId="6" fillId="0" borderId="24" xfId="4" applyFont="1" applyFill="1" applyBorder="1" applyAlignment="1">
      <alignment horizontal="left" vertical="center"/>
    </xf>
    <xf numFmtId="0" fontId="6" fillId="0" borderId="21" xfId="4" applyFont="1" applyFill="1" applyBorder="1" applyAlignment="1">
      <alignment horizontal="left" vertical="center"/>
    </xf>
    <xf numFmtId="0" fontId="6" fillId="0" borderId="22" xfId="4" applyFont="1" applyFill="1" applyBorder="1" applyAlignment="1">
      <alignment horizontal="left" vertical="center"/>
    </xf>
    <xf numFmtId="0" fontId="6" fillId="0" borderId="25" xfId="4" applyFont="1" applyFill="1" applyBorder="1" applyAlignment="1">
      <alignment horizontal="left" vertical="center"/>
    </xf>
    <xf numFmtId="0" fontId="6" fillId="0" borderId="23" xfId="4" applyFont="1" applyFill="1" applyBorder="1" applyAlignment="1">
      <alignment horizontal="center" vertical="center"/>
    </xf>
    <xf numFmtId="0" fontId="6" fillId="0" borderId="22" xfId="4" applyFont="1" applyFill="1" applyBorder="1" applyAlignment="1">
      <alignment horizontal="center" vertical="center"/>
    </xf>
    <xf numFmtId="0" fontId="6" fillId="0" borderId="26" xfId="4" applyFont="1" applyFill="1" applyBorder="1" applyAlignment="1">
      <alignment horizontal="center" vertical="center"/>
    </xf>
    <xf numFmtId="0" fontId="6" fillId="0" borderId="25" xfId="4" applyFont="1" applyFill="1" applyBorder="1" applyAlignment="1">
      <alignment horizontal="left" vertical="center" wrapText="1"/>
    </xf>
    <xf numFmtId="0" fontId="6" fillId="0" borderId="27" xfId="4" applyFont="1" applyFill="1" applyBorder="1" applyAlignment="1">
      <alignment horizontal="center" vertical="center"/>
    </xf>
    <xf numFmtId="0" fontId="6" fillId="0" borderId="28" xfId="4" applyFont="1" applyFill="1" applyBorder="1" applyAlignment="1">
      <alignment horizontal="center" vertical="center"/>
    </xf>
    <xf numFmtId="0" fontId="6" fillId="0" borderId="32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0" fontId="1" fillId="0" borderId="2" xfId="4" applyFill="1" applyBorder="1" applyAlignment="1">
      <alignment horizontal="center" vertical="center"/>
    </xf>
    <xf numFmtId="0" fontId="1" fillId="0" borderId="3" xfId="4" applyFill="1" applyBorder="1" applyAlignment="1">
      <alignment horizontal="center" vertical="center" wrapText="1"/>
    </xf>
    <xf numFmtId="0" fontId="1" fillId="0" borderId="4" xfId="4" applyFill="1" applyBorder="1" applyAlignment="1">
      <alignment horizontal="center" vertical="center" wrapText="1"/>
    </xf>
    <xf numFmtId="0" fontId="1" fillId="0" borderId="10" xfId="4" applyFill="1" applyBorder="1" applyAlignment="1">
      <alignment horizontal="center" vertical="center"/>
    </xf>
    <xf numFmtId="0" fontId="1" fillId="0" borderId="11" xfId="4" applyFill="1" applyBorder="1" applyAlignment="1">
      <alignment horizontal="center" vertical="center"/>
    </xf>
    <xf numFmtId="0" fontId="1" fillId="0" borderId="12" xfId="4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6" fillId="0" borderId="15" xfId="4" applyFont="1" applyFill="1" applyBorder="1" applyAlignment="1">
      <alignment horizontal="left" vertical="center"/>
    </xf>
    <xf numFmtId="0" fontId="6" fillId="0" borderId="16" xfId="4" applyFont="1" applyFill="1" applyBorder="1" applyAlignment="1">
      <alignment horizontal="left" vertical="center"/>
    </xf>
    <xf numFmtId="0" fontId="6" fillId="0" borderId="17" xfId="4" applyFont="1" applyFill="1" applyBorder="1" applyAlignment="1">
      <alignment horizontal="left" vertical="center"/>
    </xf>
    <xf numFmtId="0" fontId="6" fillId="0" borderId="18" xfId="4" applyFont="1" applyFill="1" applyBorder="1" applyAlignment="1">
      <alignment horizontal="left" vertical="center"/>
    </xf>
    <xf numFmtId="0" fontId="6" fillId="0" borderId="19" xfId="4" applyFont="1" applyFill="1" applyBorder="1" applyAlignment="1">
      <alignment horizontal="left" vertical="center"/>
    </xf>
    <xf numFmtId="0" fontId="6" fillId="0" borderId="20" xfId="4" applyFont="1" applyFill="1" applyBorder="1" applyAlignment="1">
      <alignment horizontal="left" vertical="center"/>
    </xf>
  </cellXfs>
  <cellStyles count="5">
    <cellStyle name="Moeda" xfId="3" builtinId="4"/>
    <cellStyle name="Normal" xfId="0" builtinId="0"/>
    <cellStyle name="Normal 10" xfId="4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EFE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76200</xdr:rowOff>
    </xdr:from>
    <xdr:to>
      <xdr:col>2</xdr:col>
      <xdr:colOff>853440</xdr:colOff>
      <xdr:row>0</xdr:row>
      <xdr:rowOff>685800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00150" y="76200"/>
          <a:ext cx="83439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0</xdr:row>
          <xdr:rowOff>85725</xdr:rowOff>
        </xdr:from>
        <xdr:to>
          <xdr:col>2</xdr:col>
          <xdr:colOff>895350</xdr:colOff>
          <xdr:row>0</xdr:row>
          <xdr:rowOff>1343025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E61"/>
  <sheetViews>
    <sheetView tabSelected="1" view="pageBreakPreview" zoomScaleSheetLayoutView="100" workbookViewId="0">
      <selection activeCell="E56" sqref="E56:G56"/>
    </sheetView>
  </sheetViews>
  <sheetFormatPr defaultColWidth="9.140625" defaultRowHeight="12.75" x14ac:dyDescent="0.2"/>
  <cols>
    <col min="1" max="1" width="5.42578125" style="1" bestFit="1" customWidth="1"/>
    <col min="2" max="3" width="12.5703125" style="1" customWidth="1"/>
    <col min="4" max="4" width="84.28515625" style="1" customWidth="1"/>
    <col min="5" max="5" width="10.5703125" style="67" customWidth="1"/>
    <col min="6" max="6" width="14" style="1" customWidth="1"/>
    <col min="7" max="7" width="13.42578125" style="1" customWidth="1"/>
    <col min="8" max="8" width="19.5703125" style="1" customWidth="1"/>
    <col min="9" max="9" width="26.7109375" style="1" customWidth="1"/>
    <col min="10" max="10" width="12.42578125" style="1" customWidth="1"/>
    <col min="11" max="11" width="22.7109375" style="1" bestFit="1" customWidth="1"/>
    <col min="12" max="12" width="12.7109375" style="1" customWidth="1"/>
    <col min="13" max="239" width="9.140625" style="1"/>
    <col min="240" max="240" width="5.42578125" style="1" bestFit="1" customWidth="1"/>
    <col min="241" max="242" width="12.5703125" style="1" customWidth="1"/>
    <col min="243" max="243" width="84.28515625" style="1" customWidth="1"/>
    <col min="244" max="244" width="10.5703125" style="1" customWidth="1"/>
    <col min="245" max="245" width="14" style="1" customWidth="1"/>
    <col min="246" max="246" width="13.42578125" style="1" customWidth="1"/>
    <col min="247" max="247" width="19.5703125" style="1" customWidth="1"/>
    <col min="248" max="248" width="22" style="1" customWidth="1"/>
    <col min="249" max="249" width="5.42578125" style="1" customWidth="1"/>
    <col min="250" max="250" width="3.28515625" style="1" customWidth="1"/>
    <col min="251" max="251" width="14.140625" style="1" customWidth="1"/>
    <col min="252" max="252" width="13" style="1" customWidth="1"/>
    <col min="253" max="253" width="12.85546875" style="1" bestFit="1" customWidth="1"/>
    <col min="254" max="254" width="14" style="1" bestFit="1" customWidth="1"/>
    <col min="255" max="495" width="9.140625" style="1"/>
    <col min="496" max="496" width="5.42578125" style="1" bestFit="1" customWidth="1"/>
    <col min="497" max="498" width="12.5703125" style="1" customWidth="1"/>
    <col min="499" max="499" width="84.28515625" style="1" customWidth="1"/>
    <col min="500" max="500" width="10.5703125" style="1" customWidth="1"/>
    <col min="501" max="501" width="14" style="1" customWidth="1"/>
    <col min="502" max="502" width="13.42578125" style="1" customWidth="1"/>
    <col min="503" max="503" width="19.5703125" style="1" customWidth="1"/>
    <col min="504" max="504" width="22" style="1" customWidth="1"/>
    <col min="505" max="505" width="5.42578125" style="1" customWidth="1"/>
    <col min="506" max="506" width="3.28515625" style="1" customWidth="1"/>
    <col min="507" max="507" width="14.140625" style="1" customWidth="1"/>
    <col min="508" max="508" width="13" style="1" customWidth="1"/>
    <col min="509" max="509" width="12.85546875" style="1" bestFit="1" customWidth="1"/>
    <col min="510" max="510" width="14" style="1" bestFit="1" customWidth="1"/>
    <col min="511" max="751" width="9.140625" style="1"/>
    <col min="752" max="752" width="5.42578125" style="1" bestFit="1" customWidth="1"/>
    <col min="753" max="754" width="12.5703125" style="1" customWidth="1"/>
    <col min="755" max="755" width="84.28515625" style="1" customWidth="1"/>
    <col min="756" max="756" width="10.5703125" style="1" customWidth="1"/>
    <col min="757" max="757" width="14" style="1" customWidth="1"/>
    <col min="758" max="758" width="13.42578125" style="1" customWidth="1"/>
    <col min="759" max="759" width="19.5703125" style="1" customWidth="1"/>
    <col min="760" max="760" width="22" style="1" customWidth="1"/>
    <col min="761" max="761" width="5.42578125" style="1" customWidth="1"/>
    <col min="762" max="762" width="3.28515625" style="1" customWidth="1"/>
    <col min="763" max="763" width="14.140625" style="1" customWidth="1"/>
    <col min="764" max="764" width="13" style="1" customWidth="1"/>
    <col min="765" max="765" width="12.85546875" style="1" bestFit="1" customWidth="1"/>
    <col min="766" max="766" width="14" style="1" bestFit="1" customWidth="1"/>
    <col min="767" max="1007" width="9.140625" style="1"/>
    <col min="1008" max="1008" width="5.42578125" style="1" bestFit="1" customWidth="1"/>
    <col min="1009" max="1010" width="12.5703125" style="1" customWidth="1"/>
    <col min="1011" max="1011" width="84.28515625" style="1" customWidth="1"/>
    <col min="1012" max="1012" width="10.5703125" style="1" customWidth="1"/>
    <col min="1013" max="1013" width="14" style="1" customWidth="1"/>
    <col min="1014" max="1014" width="13.42578125" style="1" customWidth="1"/>
    <col min="1015" max="1015" width="19.5703125" style="1" customWidth="1"/>
    <col min="1016" max="1016" width="22" style="1" customWidth="1"/>
    <col min="1017" max="1017" width="5.42578125" style="1" customWidth="1"/>
    <col min="1018" max="1018" width="3.28515625" style="1" customWidth="1"/>
    <col min="1019" max="1019" width="14.140625" style="1" customWidth="1"/>
    <col min="1020" max="1020" width="13" style="1" customWidth="1"/>
    <col min="1021" max="1021" width="12.85546875" style="1" bestFit="1" customWidth="1"/>
    <col min="1022" max="1022" width="14" style="1" bestFit="1" customWidth="1"/>
    <col min="1023" max="1263" width="9.140625" style="1"/>
    <col min="1264" max="1264" width="5.42578125" style="1" bestFit="1" customWidth="1"/>
    <col min="1265" max="1266" width="12.5703125" style="1" customWidth="1"/>
    <col min="1267" max="1267" width="84.28515625" style="1" customWidth="1"/>
    <col min="1268" max="1268" width="10.5703125" style="1" customWidth="1"/>
    <col min="1269" max="1269" width="14" style="1" customWidth="1"/>
    <col min="1270" max="1270" width="13.42578125" style="1" customWidth="1"/>
    <col min="1271" max="1271" width="19.5703125" style="1" customWidth="1"/>
    <col min="1272" max="1272" width="22" style="1" customWidth="1"/>
    <col min="1273" max="1273" width="5.42578125" style="1" customWidth="1"/>
    <col min="1274" max="1274" width="3.28515625" style="1" customWidth="1"/>
    <col min="1275" max="1275" width="14.140625" style="1" customWidth="1"/>
    <col min="1276" max="1276" width="13" style="1" customWidth="1"/>
    <col min="1277" max="1277" width="12.85546875" style="1" bestFit="1" customWidth="1"/>
    <col min="1278" max="1278" width="14" style="1" bestFit="1" customWidth="1"/>
    <col min="1279" max="1519" width="9.140625" style="1"/>
    <col min="1520" max="1520" width="5.42578125" style="1" bestFit="1" customWidth="1"/>
    <col min="1521" max="1522" width="12.5703125" style="1" customWidth="1"/>
    <col min="1523" max="1523" width="84.28515625" style="1" customWidth="1"/>
    <col min="1524" max="1524" width="10.5703125" style="1" customWidth="1"/>
    <col min="1525" max="1525" width="14" style="1" customWidth="1"/>
    <col min="1526" max="1526" width="13.42578125" style="1" customWidth="1"/>
    <col min="1527" max="1527" width="19.5703125" style="1" customWidth="1"/>
    <col min="1528" max="1528" width="22" style="1" customWidth="1"/>
    <col min="1529" max="1529" width="5.42578125" style="1" customWidth="1"/>
    <col min="1530" max="1530" width="3.28515625" style="1" customWidth="1"/>
    <col min="1531" max="1531" width="14.140625" style="1" customWidth="1"/>
    <col min="1532" max="1532" width="13" style="1" customWidth="1"/>
    <col min="1533" max="1533" width="12.85546875" style="1" bestFit="1" customWidth="1"/>
    <col min="1534" max="1534" width="14" style="1" bestFit="1" customWidth="1"/>
    <col min="1535" max="1775" width="9.140625" style="1"/>
    <col min="1776" max="1776" width="5.42578125" style="1" bestFit="1" customWidth="1"/>
    <col min="1777" max="1778" width="12.5703125" style="1" customWidth="1"/>
    <col min="1779" max="1779" width="84.28515625" style="1" customWidth="1"/>
    <col min="1780" max="1780" width="10.5703125" style="1" customWidth="1"/>
    <col min="1781" max="1781" width="14" style="1" customWidth="1"/>
    <col min="1782" max="1782" width="13.42578125" style="1" customWidth="1"/>
    <col min="1783" max="1783" width="19.5703125" style="1" customWidth="1"/>
    <col min="1784" max="1784" width="22" style="1" customWidth="1"/>
    <col min="1785" max="1785" width="5.42578125" style="1" customWidth="1"/>
    <col min="1786" max="1786" width="3.28515625" style="1" customWidth="1"/>
    <col min="1787" max="1787" width="14.140625" style="1" customWidth="1"/>
    <col min="1788" max="1788" width="13" style="1" customWidth="1"/>
    <col min="1789" max="1789" width="12.85546875" style="1" bestFit="1" customWidth="1"/>
    <col min="1790" max="1790" width="14" style="1" bestFit="1" customWidth="1"/>
    <col min="1791" max="2031" width="9.140625" style="1"/>
    <col min="2032" max="2032" width="5.42578125" style="1" bestFit="1" customWidth="1"/>
    <col min="2033" max="2034" width="12.5703125" style="1" customWidth="1"/>
    <col min="2035" max="2035" width="84.28515625" style="1" customWidth="1"/>
    <col min="2036" max="2036" width="10.5703125" style="1" customWidth="1"/>
    <col min="2037" max="2037" width="14" style="1" customWidth="1"/>
    <col min="2038" max="2038" width="13.42578125" style="1" customWidth="1"/>
    <col min="2039" max="2039" width="19.5703125" style="1" customWidth="1"/>
    <col min="2040" max="2040" width="22" style="1" customWidth="1"/>
    <col min="2041" max="2041" width="5.42578125" style="1" customWidth="1"/>
    <col min="2042" max="2042" width="3.28515625" style="1" customWidth="1"/>
    <col min="2043" max="2043" width="14.140625" style="1" customWidth="1"/>
    <col min="2044" max="2044" width="13" style="1" customWidth="1"/>
    <col min="2045" max="2045" width="12.85546875" style="1" bestFit="1" customWidth="1"/>
    <col min="2046" max="2046" width="14" style="1" bestFit="1" customWidth="1"/>
    <col min="2047" max="2287" width="9.140625" style="1"/>
    <col min="2288" max="2288" width="5.42578125" style="1" bestFit="1" customWidth="1"/>
    <col min="2289" max="2290" width="12.5703125" style="1" customWidth="1"/>
    <col min="2291" max="2291" width="84.28515625" style="1" customWidth="1"/>
    <col min="2292" max="2292" width="10.5703125" style="1" customWidth="1"/>
    <col min="2293" max="2293" width="14" style="1" customWidth="1"/>
    <col min="2294" max="2294" width="13.42578125" style="1" customWidth="1"/>
    <col min="2295" max="2295" width="19.5703125" style="1" customWidth="1"/>
    <col min="2296" max="2296" width="22" style="1" customWidth="1"/>
    <col min="2297" max="2297" width="5.42578125" style="1" customWidth="1"/>
    <col min="2298" max="2298" width="3.28515625" style="1" customWidth="1"/>
    <col min="2299" max="2299" width="14.140625" style="1" customWidth="1"/>
    <col min="2300" max="2300" width="13" style="1" customWidth="1"/>
    <col min="2301" max="2301" width="12.85546875" style="1" bestFit="1" customWidth="1"/>
    <col min="2302" max="2302" width="14" style="1" bestFit="1" customWidth="1"/>
    <col min="2303" max="2543" width="9.140625" style="1"/>
    <col min="2544" max="2544" width="5.42578125" style="1" bestFit="1" customWidth="1"/>
    <col min="2545" max="2546" width="12.5703125" style="1" customWidth="1"/>
    <col min="2547" max="2547" width="84.28515625" style="1" customWidth="1"/>
    <col min="2548" max="2548" width="10.5703125" style="1" customWidth="1"/>
    <col min="2549" max="2549" width="14" style="1" customWidth="1"/>
    <col min="2550" max="2550" width="13.42578125" style="1" customWidth="1"/>
    <col min="2551" max="2551" width="19.5703125" style="1" customWidth="1"/>
    <col min="2552" max="2552" width="22" style="1" customWidth="1"/>
    <col min="2553" max="2553" width="5.42578125" style="1" customWidth="1"/>
    <col min="2554" max="2554" width="3.28515625" style="1" customWidth="1"/>
    <col min="2555" max="2555" width="14.140625" style="1" customWidth="1"/>
    <col min="2556" max="2556" width="13" style="1" customWidth="1"/>
    <col min="2557" max="2557" width="12.85546875" style="1" bestFit="1" customWidth="1"/>
    <col min="2558" max="2558" width="14" style="1" bestFit="1" customWidth="1"/>
    <col min="2559" max="2799" width="9.140625" style="1"/>
    <col min="2800" max="2800" width="5.42578125" style="1" bestFit="1" customWidth="1"/>
    <col min="2801" max="2802" width="12.5703125" style="1" customWidth="1"/>
    <col min="2803" max="2803" width="84.28515625" style="1" customWidth="1"/>
    <col min="2804" max="2804" width="10.5703125" style="1" customWidth="1"/>
    <col min="2805" max="2805" width="14" style="1" customWidth="1"/>
    <col min="2806" max="2806" width="13.42578125" style="1" customWidth="1"/>
    <col min="2807" max="2807" width="19.5703125" style="1" customWidth="1"/>
    <col min="2808" max="2808" width="22" style="1" customWidth="1"/>
    <col min="2809" max="2809" width="5.42578125" style="1" customWidth="1"/>
    <col min="2810" max="2810" width="3.28515625" style="1" customWidth="1"/>
    <col min="2811" max="2811" width="14.140625" style="1" customWidth="1"/>
    <col min="2812" max="2812" width="13" style="1" customWidth="1"/>
    <col min="2813" max="2813" width="12.85546875" style="1" bestFit="1" customWidth="1"/>
    <col min="2814" max="2814" width="14" style="1" bestFit="1" customWidth="1"/>
    <col min="2815" max="3055" width="9.140625" style="1"/>
    <col min="3056" max="3056" width="5.42578125" style="1" bestFit="1" customWidth="1"/>
    <col min="3057" max="3058" width="12.5703125" style="1" customWidth="1"/>
    <col min="3059" max="3059" width="84.28515625" style="1" customWidth="1"/>
    <col min="3060" max="3060" width="10.5703125" style="1" customWidth="1"/>
    <col min="3061" max="3061" width="14" style="1" customWidth="1"/>
    <col min="3062" max="3062" width="13.42578125" style="1" customWidth="1"/>
    <col min="3063" max="3063" width="19.5703125" style="1" customWidth="1"/>
    <col min="3064" max="3064" width="22" style="1" customWidth="1"/>
    <col min="3065" max="3065" width="5.42578125" style="1" customWidth="1"/>
    <col min="3066" max="3066" width="3.28515625" style="1" customWidth="1"/>
    <col min="3067" max="3067" width="14.140625" style="1" customWidth="1"/>
    <col min="3068" max="3068" width="13" style="1" customWidth="1"/>
    <col min="3069" max="3069" width="12.85546875" style="1" bestFit="1" customWidth="1"/>
    <col min="3070" max="3070" width="14" style="1" bestFit="1" customWidth="1"/>
    <col min="3071" max="3311" width="9.140625" style="1"/>
    <col min="3312" max="3312" width="5.42578125" style="1" bestFit="1" customWidth="1"/>
    <col min="3313" max="3314" width="12.5703125" style="1" customWidth="1"/>
    <col min="3315" max="3315" width="84.28515625" style="1" customWidth="1"/>
    <col min="3316" max="3316" width="10.5703125" style="1" customWidth="1"/>
    <col min="3317" max="3317" width="14" style="1" customWidth="1"/>
    <col min="3318" max="3318" width="13.42578125" style="1" customWidth="1"/>
    <col min="3319" max="3319" width="19.5703125" style="1" customWidth="1"/>
    <col min="3320" max="3320" width="22" style="1" customWidth="1"/>
    <col min="3321" max="3321" width="5.42578125" style="1" customWidth="1"/>
    <col min="3322" max="3322" width="3.28515625" style="1" customWidth="1"/>
    <col min="3323" max="3323" width="14.140625" style="1" customWidth="1"/>
    <col min="3324" max="3324" width="13" style="1" customWidth="1"/>
    <col min="3325" max="3325" width="12.85546875" style="1" bestFit="1" customWidth="1"/>
    <col min="3326" max="3326" width="14" style="1" bestFit="1" customWidth="1"/>
    <col min="3327" max="3567" width="9.140625" style="1"/>
    <col min="3568" max="3568" width="5.42578125" style="1" bestFit="1" customWidth="1"/>
    <col min="3569" max="3570" width="12.5703125" style="1" customWidth="1"/>
    <col min="3571" max="3571" width="84.28515625" style="1" customWidth="1"/>
    <col min="3572" max="3572" width="10.5703125" style="1" customWidth="1"/>
    <col min="3573" max="3573" width="14" style="1" customWidth="1"/>
    <col min="3574" max="3574" width="13.42578125" style="1" customWidth="1"/>
    <col min="3575" max="3575" width="19.5703125" style="1" customWidth="1"/>
    <col min="3576" max="3576" width="22" style="1" customWidth="1"/>
    <col min="3577" max="3577" width="5.42578125" style="1" customWidth="1"/>
    <col min="3578" max="3578" width="3.28515625" style="1" customWidth="1"/>
    <col min="3579" max="3579" width="14.140625" style="1" customWidth="1"/>
    <col min="3580" max="3580" width="13" style="1" customWidth="1"/>
    <col min="3581" max="3581" width="12.85546875" style="1" bestFit="1" customWidth="1"/>
    <col min="3582" max="3582" width="14" style="1" bestFit="1" customWidth="1"/>
    <col min="3583" max="3823" width="9.140625" style="1"/>
    <col min="3824" max="3824" width="5.42578125" style="1" bestFit="1" customWidth="1"/>
    <col min="3825" max="3826" width="12.5703125" style="1" customWidth="1"/>
    <col min="3827" max="3827" width="84.28515625" style="1" customWidth="1"/>
    <col min="3828" max="3828" width="10.5703125" style="1" customWidth="1"/>
    <col min="3829" max="3829" width="14" style="1" customWidth="1"/>
    <col min="3830" max="3830" width="13.42578125" style="1" customWidth="1"/>
    <col min="3831" max="3831" width="19.5703125" style="1" customWidth="1"/>
    <col min="3832" max="3832" width="22" style="1" customWidth="1"/>
    <col min="3833" max="3833" width="5.42578125" style="1" customWidth="1"/>
    <col min="3834" max="3834" width="3.28515625" style="1" customWidth="1"/>
    <col min="3835" max="3835" width="14.140625" style="1" customWidth="1"/>
    <col min="3836" max="3836" width="13" style="1" customWidth="1"/>
    <col min="3837" max="3837" width="12.85546875" style="1" bestFit="1" customWidth="1"/>
    <col min="3838" max="3838" width="14" style="1" bestFit="1" customWidth="1"/>
    <col min="3839" max="4079" width="9.140625" style="1"/>
    <col min="4080" max="4080" width="5.42578125" style="1" bestFit="1" customWidth="1"/>
    <col min="4081" max="4082" width="12.5703125" style="1" customWidth="1"/>
    <col min="4083" max="4083" width="84.28515625" style="1" customWidth="1"/>
    <col min="4084" max="4084" width="10.5703125" style="1" customWidth="1"/>
    <col min="4085" max="4085" width="14" style="1" customWidth="1"/>
    <col min="4086" max="4086" width="13.42578125" style="1" customWidth="1"/>
    <col min="4087" max="4087" width="19.5703125" style="1" customWidth="1"/>
    <col min="4088" max="4088" width="22" style="1" customWidth="1"/>
    <col min="4089" max="4089" width="5.42578125" style="1" customWidth="1"/>
    <col min="4090" max="4090" width="3.28515625" style="1" customWidth="1"/>
    <col min="4091" max="4091" width="14.140625" style="1" customWidth="1"/>
    <col min="4092" max="4092" width="13" style="1" customWidth="1"/>
    <col min="4093" max="4093" width="12.85546875" style="1" bestFit="1" customWidth="1"/>
    <col min="4094" max="4094" width="14" style="1" bestFit="1" customWidth="1"/>
    <col min="4095" max="4335" width="9.140625" style="1"/>
    <col min="4336" max="4336" width="5.42578125" style="1" bestFit="1" customWidth="1"/>
    <col min="4337" max="4338" width="12.5703125" style="1" customWidth="1"/>
    <col min="4339" max="4339" width="84.28515625" style="1" customWidth="1"/>
    <col min="4340" max="4340" width="10.5703125" style="1" customWidth="1"/>
    <col min="4341" max="4341" width="14" style="1" customWidth="1"/>
    <col min="4342" max="4342" width="13.42578125" style="1" customWidth="1"/>
    <col min="4343" max="4343" width="19.5703125" style="1" customWidth="1"/>
    <col min="4344" max="4344" width="22" style="1" customWidth="1"/>
    <col min="4345" max="4345" width="5.42578125" style="1" customWidth="1"/>
    <col min="4346" max="4346" width="3.28515625" style="1" customWidth="1"/>
    <col min="4347" max="4347" width="14.140625" style="1" customWidth="1"/>
    <col min="4348" max="4348" width="13" style="1" customWidth="1"/>
    <col min="4349" max="4349" width="12.85546875" style="1" bestFit="1" customWidth="1"/>
    <col min="4350" max="4350" width="14" style="1" bestFit="1" customWidth="1"/>
    <col min="4351" max="4591" width="9.140625" style="1"/>
    <col min="4592" max="4592" width="5.42578125" style="1" bestFit="1" customWidth="1"/>
    <col min="4593" max="4594" width="12.5703125" style="1" customWidth="1"/>
    <col min="4595" max="4595" width="84.28515625" style="1" customWidth="1"/>
    <col min="4596" max="4596" width="10.5703125" style="1" customWidth="1"/>
    <col min="4597" max="4597" width="14" style="1" customWidth="1"/>
    <col min="4598" max="4598" width="13.42578125" style="1" customWidth="1"/>
    <col min="4599" max="4599" width="19.5703125" style="1" customWidth="1"/>
    <col min="4600" max="4600" width="22" style="1" customWidth="1"/>
    <col min="4601" max="4601" width="5.42578125" style="1" customWidth="1"/>
    <col min="4602" max="4602" width="3.28515625" style="1" customWidth="1"/>
    <col min="4603" max="4603" width="14.140625" style="1" customWidth="1"/>
    <col min="4604" max="4604" width="13" style="1" customWidth="1"/>
    <col min="4605" max="4605" width="12.85546875" style="1" bestFit="1" customWidth="1"/>
    <col min="4606" max="4606" width="14" style="1" bestFit="1" customWidth="1"/>
    <col min="4607" max="4847" width="9.140625" style="1"/>
    <col min="4848" max="4848" width="5.42578125" style="1" bestFit="1" customWidth="1"/>
    <col min="4849" max="4850" width="12.5703125" style="1" customWidth="1"/>
    <col min="4851" max="4851" width="84.28515625" style="1" customWidth="1"/>
    <col min="4852" max="4852" width="10.5703125" style="1" customWidth="1"/>
    <col min="4853" max="4853" width="14" style="1" customWidth="1"/>
    <col min="4854" max="4854" width="13.42578125" style="1" customWidth="1"/>
    <col min="4855" max="4855" width="19.5703125" style="1" customWidth="1"/>
    <col min="4856" max="4856" width="22" style="1" customWidth="1"/>
    <col min="4857" max="4857" width="5.42578125" style="1" customWidth="1"/>
    <col min="4858" max="4858" width="3.28515625" style="1" customWidth="1"/>
    <col min="4859" max="4859" width="14.140625" style="1" customWidth="1"/>
    <col min="4860" max="4860" width="13" style="1" customWidth="1"/>
    <col min="4861" max="4861" width="12.85546875" style="1" bestFit="1" customWidth="1"/>
    <col min="4862" max="4862" width="14" style="1" bestFit="1" customWidth="1"/>
    <col min="4863" max="5103" width="9.140625" style="1"/>
    <col min="5104" max="5104" width="5.42578125" style="1" bestFit="1" customWidth="1"/>
    <col min="5105" max="5106" width="12.5703125" style="1" customWidth="1"/>
    <col min="5107" max="5107" width="84.28515625" style="1" customWidth="1"/>
    <col min="5108" max="5108" width="10.5703125" style="1" customWidth="1"/>
    <col min="5109" max="5109" width="14" style="1" customWidth="1"/>
    <col min="5110" max="5110" width="13.42578125" style="1" customWidth="1"/>
    <col min="5111" max="5111" width="19.5703125" style="1" customWidth="1"/>
    <col min="5112" max="5112" width="22" style="1" customWidth="1"/>
    <col min="5113" max="5113" width="5.42578125" style="1" customWidth="1"/>
    <col min="5114" max="5114" width="3.28515625" style="1" customWidth="1"/>
    <col min="5115" max="5115" width="14.140625" style="1" customWidth="1"/>
    <col min="5116" max="5116" width="13" style="1" customWidth="1"/>
    <col min="5117" max="5117" width="12.85546875" style="1" bestFit="1" customWidth="1"/>
    <col min="5118" max="5118" width="14" style="1" bestFit="1" customWidth="1"/>
    <col min="5119" max="5359" width="9.140625" style="1"/>
    <col min="5360" max="5360" width="5.42578125" style="1" bestFit="1" customWidth="1"/>
    <col min="5361" max="5362" width="12.5703125" style="1" customWidth="1"/>
    <col min="5363" max="5363" width="84.28515625" style="1" customWidth="1"/>
    <col min="5364" max="5364" width="10.5703125" style="1" customWidth="1"/>
    <col min="5365" max="5365" width="14" style="1" customWidth="1"/>
    <col min="5366" max="5366" width="13.42578125" style="1" customWidth="1"/>
    <col min="5367" max="5367" width="19.5703125" style="1" customWidth="1"/>
    <col min="5368" max="5368" width="22" style="1" customWidth="1"/>
    <col min="5369" max="5369" width="5.42578125" style="1" customWidth="1"/>
    <col min="5370" max="5370" width="3.28515625" style="1" customWidth="1"/>
    <col min="5371" max="5371" width="14.140625" style="1" customWidth="1"/>
    <col min="5372" max="5372" width="13" style="1" customWidth="1"/>
    <col min="5373" max="5373" width="12.85546875" style="1" bestFit="1" customWidth="1"/>
    <col min="5374" max="5374" width="14" style="1" bestFit="1" customWidth="1"/>
    <col min="5375" max="5615" width="9.140625" style="1"/>
    <col min="5616" max="5616" width="5.42578125" style="1" bestFit="1" customWidth="1"/>
    <col min="5617" max="5618" width="12.5703125" style="1" customWidth="1"/>
    <col min="5619" max="5619" width="84.28515625" style="1" customWidth="1"/>
    <col min="5620" max="5620" width="10.5703125" style="1" customWidth="1"/>
    <col min="5621" max="5621" width="14" style="1" customWidth="1"/>
    <col min="5622" max="5622" width="13.42578125" style="1" customWidth="1"/>
    <col min="5623" max="5623" width="19.5703125" style="1" customWidth="1"/>
    <col min="5624" max="5624" width="22" style="1" customWidth="1"/>
    <col min="5625" max="5625" width="5.42578125" style="1" customWidth="1"/>
    <col min="5626" max="5626" width="3.28515625" style="1" customWidth="1"/>
    <col min="5627" max="5627" width="14.140625" style="1" customWidth="1"/>
    <col min="5628" max="5628" width="13" style="1" customWidth="1"/>
    <col min="5629" max="5629" width="12.85546875" style="1" bestFit="1" customWidth="1"/>
    <col min="5630" max="5630" width="14" style="1" bestFit="1" customWidth="1"/>
    <col min="5631" max="5871" width="9.140625" style="1"/>
    <col min="5872" max="5872" width="5.42578125" style="1" bestFit="1" customWidth="1"/>
    <col min="5873" max="5874" width="12.5703125" style="1" customWidth="1"/>
    <col min="5875" max="5875" width="84.28515625" style="1" customWidth="1"/>
    <col min="5876" max="5876" width="10.5703125" style="1" customWidth="1"/>
    <col min="5877" max="5877" width="14" style="1" customWidth="1"/>
    <col min="5878" max="5878" width="13.42578125" style="1" customWidth="1"/>
    <col min="5879" max="5879" width="19.5703125" style="1" customWidth="1"/>
    <col min="5880" max="5880" width="22" style="1" customWidth="1"/>
    <col min="5881" max="5881" width="5.42578125" style="1" customWidth="1"/>
    <col min="5882" max="5882" width="3.28515625" style="1" customWidth="1"/>
    <col min="5883" max="5883" width="14.140625" style="1" customWidth="1"/>
    <col min="5884" max="5884" width="13" style="1" customWidth="1"/>
    <col min="5885" max="5885" width="12.85546875" style="1" bestFit="1" customWidth="1"/>
    <col min="5886" max="5886" width="14" style="1" bestFit="1" customWidth="1"/>
    <col min="5887" max="6127" width="9.140625" style="1"/>
    <col min="6128" max="6128" width="5.42578125" style="1" bestFit="1" customWidth="1"/>
    <col min="6129" max="6130" width="12.5703125" style="1" customWidth="1"/>
    <col min="6131" max="6131" width="84.28515625" style="1" customWidth="1"/>
    <col min="6132" max="6132" width="10.5703125" style="1" customWidth="1"/>
    <col min="6133" max="6133" width="14" style="1" customWidth="1"/>
    <col min="6134" max="6134" width="13.42578125" style="1" customWidth="1"/>
    <col min="6135" max="6135" width="19.5703125" style="1" customWidth="1"/>
    <col min="6136" max="6136" width="22" style="1" customWidth="1"/>
    <col min="6137" max="6137" width="5.42578125" style="1" customWidth="1"/>
    <col min="6138" max="6138" width="3.28515625" style="1" customWidth="1"/>
    <col min="6139" max="6139" width="14.140625" style="1" customWidth="1"/>
    <col min="6140" max="6140" width="13" style="1" customWidth="1"/>
    <col min="6141" max="6141" width="12.85546875" style="1" bestFit="1" customWidth="1"/>
    <col min="6142" max="6142" width="14" style="1" bestFit="1" customWidth="1"/>
    <col min="6143" max="6383" width="9.140625" style="1"/>
    <col min="6384" max="6384" width="5.42578125" style="1" bestFit="1" customWidth="1"/>
    <col min="6385" max="6386" width="12.5703125" style="1" customWidth="1"/>
    <col min="6387" max="6387" width="84.28515625" style="1" customWidth="1"/>
    <col min="6388" max="6388" width="10.5703125" style="1" customWidth="1"/>
    <col min="6389" max="6389" width="14" style="1" customWidth="1"/>
    <col min="6390" max="6390" width="13.42578125" style="1" customWidth="1"/>
    <col min="6391" max="6391" width="19.5703125" style="1" customWidth="1"/>
    <col min="6392" max="6392" width="22" style="1" customWidth="1"/>
    <col min="6393" max="6393" width="5.42578125" style="1" customWidth="1"/>
    <col min="6394" max="6394" width="3.28515625" style="1" customWidth="1"/>
    <col min="6395" max="6395" width="14.140625" style="1" customWidth="1"/>
    <col min="6396" max="6396" width="13" style="1" customWidth="1"/>
    <col min="6397" max="6397" width="12.85546875" style="1" bestFit="1" customWidth="1"/>
    <col min="6398" max="6398" width="14" style="1" bestFit="1" customWidth="1"/>
    <col min="6399" max="6639" width="9.140625" style="1"/>
    <col min="6640" max="6640" width="5.42578125" style="1" bestFit="1" customWidth="1"/>
    <col min="6641" max="6642" width="12.5703125" style="1" customWidth="1"/>
    <col min="6643" max="6643" width="84.28515625" style="1" customWidth="1"/>
    <col min="6644" max="6644" width="10.5703125" style="1" customWidth="1"/>
    <col min="6645" max="6645" width="14" style="1" customWidth="1"/>
    <col min="6646" max="6646" width="13.42578125" style="1" customWidth="1"/>
    <col min="6647" max="6647" width="19.5703125" style="1" customWidth="1"/>
    <col min="6648" max="6648" width="22" style="1" customWidth="1"/>
    <col min="6649" max="6649" width="5.42578125" style="1" customWidth="1"/>
    <col min="6650" max="6650" width="3.28515625" style="1" customWidth="1"/>
    <col min="6651" max="6651" width="14.140625" style="1" customWidth="1"/>
    <col min="6652" max="6652" width="13" style="1" customWidth="1"/>
    <col min="6653" max="6653" width="12.85546875" style="1" bestFit="1" customWidth="1"/>
    <col min="6654" max="6654" width="14" style="1" bestFit="1" customWidth="1"/>
    <col min="6655" max="6895" width="9.140625" style="1"/>
    <col min="6896" max="6896" width="5.42578125" style="1" bestFit="1" customWidth="1"/>
    <col min="6897" max="6898" width="12.5703125" style="1" customWidth="1"/>
    <col min="6899" max="6899" width="84.28515625" style="1" customWidth="1"/>
    <col min="6900" max="6900" width="10.5703125" style="1" customWidth="1"/>
    <col min="6901" max="6901" width="14" style="1" customWidth="1"/>
    <col min="6902" max="6902" width="13.42578125" style="1" customWidth="1"/>
    <col min="6903" max="6903" width="19.5703125" style="1" customWidth="1"/>
    <col min="6904" max="6904" width="22" style="1" customWidth="1"/>
    <col min="6905" max="6905" width="5.42578125" style="1" customWidth="1"/>
    <col min="6906" max="6906" width="3.28515625" style="1" customWidth="1"/>
    <col min="6907" max="6907" width="14.140625" style="1" customWidth="1"/>
    <col min="6908" max="6908" width="13" style="1" customWidth="1"/>
    <col min="6909" max="6909" width="12.85546875" style="1" bestFit="1" customWidth="1"/>
    <col min="6910" max="6910" width="14" style="1" bestFit="1" customWidth="1"/>
    <col min="6911" max="7151" width="9.140625" style="1"/>
    <col min="7152" max="7152" width="5.42578125" style="1" bestFit="1" customWidth="1"/>
    <col min="7153" max="7154" width="12.5703125" style="1" customWidth="1"/>
    <col min="7155" max="7155" width="84.28515625" style="1" customWidth="1"/>
    <col min="7156" max="7156" width="10.5703125" style="1" customWidth="1"/>
    <col min="7157" max="7157" width="14" style="1" customWidth="1"/>
    <col min="7158" max="7158" width="13.42578125" style="1" customWidth="1"/>
    <col min="7159" max="7159" width="19.5703125" style="1" customWidth="1"/>
    <col min="7160" max="7160" width="22" style="1" customWidth="1"/>
    <col min="7161" max="7161" width="5.42578125" style="1" customWidth="1"/>
    <col min="7162" max="7162" width="3.28515625" style="1" customWidth="1"/>
    <col min="7163" max="7163" width="14.140625" style="1" customWidth="1"/>
    <col min="7164" max="7164" width="13" style="1" customWidth="1"/>
    <col min="7165" max="7165" width="12.85546875" style="1" bestFit="1" customWidth="1"/>
    <col min="7166" max="7166" width="14" style="1" bestFit="1" customWidth="1"/>
    <col min="7167" max="7407" width="9.140625" style="1"/>
    <col min="7408" max="7408" width="5.42578125" style="1" bestFit="1" customWidth="1"/>
    <col min="7409" max="7410" width="12.5703125" style="1" customWidth="1"/>
    <col min="7411" max="7411" width="84.28515625" style="1" customWidth="1"/>
    <col min="7412" max="7412" width="10.5703125" style="1" customWidth="1"/>
    <col min="7413" max="7413" width="14" style="1" customWidth="1"/>
    <col min="7414" max="7414" width="13.42578125" style="1" customWidth="1"/>
    <col min="7415" max="7415" width="19.5703125" style="1" customWidth="1"/>
    <col min="7416" max="7416" width="22" style="1" customWidth="1"/>
    <col min="7417" max="7417" width="5.42578125" style="1" customWidth="1"/>
    <col min="7418" max="7418" width="3.28515625" style="1" customWidth="1"/>
    <col min="7419" max="7419" width="14.140625" style="1" customWidth="1"/>
    <col min="7420" max="7420" width="13" style="1" customWidth="1"/>
    <col min="7421" max="7421" width="12.85546875" style="1" bestFit="1" customWidth="1"/>
    <col min="7422" max="7422" width="14" style="1" bestFit="1" customWidth="1"/>
    <col min="7423" max="7663" width="9.140625" style="1"/>
    <col min="7664" max="7664" width="5.42578125" style="1" bestFit="1" customWidth="1"/>
    <col min="7665" max="7666" width="12.5703125" style="1" customWidth="1"/>
    <col min="7667" max="7667" width="84.28515625" style="1" customWidth="1"/>
    <col min="7668" max="7668" width="10.5703125" style="1" customWidth="1"/>
    <col min="7669" max="7669" width="14" style="1" customWidth="1"/>
    <col min="7670" max="7670" width="13.42578125" style="1" customWidth="1"/>
    <col min="7671" max="7671" width="19.5703125" style="1" customWidth="1"/>
    <col min="7672" max="7672" width="22" style="1" customWidth="1"/>
    <col min="7673" max="7673" width="5.42578125" style="1" customWidth="1"/>
    <col min="7674" max="7674" width="3.28515625" style="1" customWidth="1"/>
    <col min="7675" max="7675" width="14.140625" style="1" customWidth="1"/>
    <col min="7676" max="7676" width="13" style="1" customWidth="1"/>
    <col min="7677" max="7677" width="12.85546875" style="1" bestFit="1" customWidth="1"/>
    <col min="7678" max="7678" width="14" style="1" bestFit="1" customWidth="1"/>
    <col min="7679" max="7919" width="9.140625" style="1"/>
    <col min="7920" max="7920" width="5.42578125" style="1" bestFit="1" customWidth="1"/>
    <col min="7921" max="7922" width="12.5703125" style="1" customWidth="1"/>
    <col min="7923" max="7923" width="84.28515625" style="1" customWidth="1"/>
    <col min="7924" max="7924" width="10.5703125" style="1" customWidth="1"/>
    <col min="7925" max="7925" width="14" style="1" customWidth="1"/>
    <col min="7926" max="7926" width="13.42578125" style="1" customWidth="1"/>
    <col min="7927" max="7927" width="19.5703125" style="1" customWidth="1"/>
    <col min="7928" max="7928" width="22" style="1" customWidth="1"/>
    <col min="7929" max="7929" width="5.42578125" style="1" customWidth="1"/>
    <col min="7930" max="7930" width="3.28515625" style="1" customWidth="1"/>
    <col min="7931" max="7931" width="14.140625" style="1" customWidth="1"/>
    <col min="7932" max="7932" width="13" style="1" customWidth="1"/>
    <col min="7933" max="7933" width="12.85546875" style="1" bestFit="1" customWidth="1"/>
    <col min="7934" max="7934" width="14" style="1" bestFit="1" customWidth="1"/>
    <col min="7935" max="8175" width="9.140625" style="1"/>
    <col min="8176" max="8176" width="5.42578125" style="1" bestFit="1" customWidth="1"/>
    <col min="8177" max="8178" width="12.5703125" style="1" customWidth="1"/>
    <col min="8179" max="8179" width="84.28515625" style="1" customWidth="1"/>
    <col min="8180" max="8180" width="10.5703125" style="1" customWidth="1"/>
    <col min="8181" max="8181" width="14" style="1" customWidth="1"/>
    <col min="8182" max="8182" width="13.42578125" style="1" customWidth="1"/>
    <col min="8183" max="8183" width="19.5703125" style="1" customWidth="1"/>
    <col min="8184" max="8184" width="22" style="1" customWidth="1"/>
    <col min="8185" max="8185" width="5.42578125" style="1" customWidth="1"/>
    <col min="8186" max="8186" width="3.28515625" style="1" customWidth="1"/>
    <col min="8187" max="8187" width="14.140625" style="1" customWidth="1"/>
    <col min="8188" max="8188" width="13" style="1" customWidth="1"/>
    <col min="8189" max="8189" width="12.85546875" style="1" bestFit="1" customWidth="1"/>
    <col min="8190" max="8190" width="14" style="1" bestFit="1" customWidth="1"/>
    <col min="8191" max="8431" width="9.140625" style="1"/>
    <col min="8432" max="8432" width="5.42578125" style="1" bestFit="1" customWidth="1"/>
    <col min="8433" max="8434" width="12.5703125" style="1" customWidth="1"/>
    <col min="8435" max="8435" width="84.28515625" style="1" customWidth="1"/>
    <col min="8436" max="8436" width="10.5703125" style="1" customWidth="1"/>
    <col min="8437" max="8437" width="14" style="1" customWidth="1"/>
    <col min="8438" max="8438" width="13.42578125" style="1" customWidth="1"/>
    <col min="8439" max="8439" width="19.5703125" style="1" customWidth="1"/>
    <col min="8440" max="8440" width="22" style="1" customWidth="1"/>
    <col min="8441" max="8441" width="5.42578125" style="1" customWidth="1"/>
    <col min="8442" max="8442" width="3.28515625" style="1" customWidth="1"/>
    <col min="8443" max="8443" width="14.140625" style="1" customWidth="1"/>
    <col min="8444" max="8444" width="13" style="1" customWidth="1"/>
    <col min="8445" max="8445" width="12.85546875" style="1" bestFit="1" customWidth="1"/>
    <col min="8446" max="8446" width="14" style="1" bestFit="1" customWidth="1"/>
    <col min="8447" max="8687" width="9.140625" style="1"/>
    <col min="8688" max="8688" width="5.42578125" style="1" bestFit="1" customWidth="1"/>
    <col min="8689" max="8690" width="12.5703125" style="1" customWidth="1"/>
    <col min="8691" max="8691" width="84.28515625" style="1" customWidth="1"/>
    <col min="8692" max="8692" width="10.5703125" style="1" customWidth="1"/>
    <col min="8693" max="8693" width="14" style="1" customWidth="1"/>
    <col min="8694" max="8694" width="13.42578125" style="1" customWidth="1"/>
    <col min="8695" max="8695" width="19.5703125" style="1" customWidth="1"/>
    <col min="8696" max="8696" width="22" style="1" customWidth="1"/>
    <col min="8697" max="8697" width="5.42578125" style="1" customWidth="1"/>
    <col min="8698" max="8698" width="3.28515625" style="1" customWidth="1"/>
    <col min="8699" max="8699" width="14.140625" style="1" customWidth="1"/>
    <col min="8700" max="8700" width="13" style="1" customWidth="1"/>
    <col min="8701" max="8701" width="12.85546875" style="1" bestFit="1" customWidth="1"/>
    <col min="8702" max="8702" width="14" style="1" bestFit="1" customWidth="1"/>
    <col min="8703" max="8943" width="9.140625" style="1"/>
    <col min="8944" max="8944" width="5.42578125" style="1" bestFit="1" customWidth="1"/>
    <col min="8945" max="8946" width="12.5703125" style="1" customWidth="1"/>
    <col min="8947" max="8947" width="84.28515625" style="1" customWidth="1"/>
    <col min="8948" max="8948" width="10.5703125" style="1" customWidth="1"/>
    <col min="8949" max="8949" width="14" style="1" customWidth="1"/>
    <col min="8950" max="8950" width="13.42578125" style="1" customWidth="1"/>
    <col min="8951" max="8951" width="19.5703125" style="1" customWidth="1"/>
    <col min="8952" max="8952" width="22" style="1" customWidth="1"/>
    <col min="8953" max="8953" width="5.42578125" style="1" customWidth="1"/>
    <col min="8954" max="8954" width="3.28515625" style="1" customWidth="1"/>
    <col min="8955" max="8955" width="14.140625" style="1" customWidth="1"/>
    <col min="8956" max="8956" width="13" style="1" customWidth="1"/>
    <col min="8957" max="8957" width="12.85546875" style="1" bestFit="1" customWidth="1"/>
    <col min="8958" max="8958" width="14" style="1" bestFit="1" customWidth="1"/>
    <col min="8959" max="9199" width="9.140625" style="1"/>
    <col min="9200" max="9200" width="5.42578125" style="1" bestFit="1" customWidth="1"/>
    <col min="9201" max="9202" width="12.5703125" style="1" customWidth="1"/>
    <col min="9203" max="9203" width="84.28515625" style="1" customWidth="1"/>
    <col min="9204" max="9204" width="10.5703125" style="1" customWidth="1"/>
    <col min="9205" max="9205" width="14" style="1" customWidth="1"/>
    <col min="9206" max="9206" width="13.42578125" style="1" customWidth="1"/>
    <col min="9207" max="9207" width="19.5703125" style="1" customWidth="1"/>
    <col min="9208" max="9208" width="22" style="1" customWidth="1"/>
    <col min="9209" max="9209" width="5.42578125" style="1" customWidth="1"/>
    <col min="9210" max="9210" width="3.28515625" style="1" customWidth="1"/>
    <col min="9211" max="9211" width="14.140625" style="1" customWidth="1"/>
    <col min="9212" max="9212" width="13" style="1" customWidth="1"/>
    <col min="9213" max="9213" width="12.85546875" style="1" bestFit="1" customWidth="1"/>
    <col min="9214" max="9214" width="14" style="1" bestFit="1" customWidth="1"/>
    <col min="9215" max="9455" width="9.140625" style="1"/>
    <col min="9456" max="9456" width="5.42578125" style="1" bestFit="1" customWidth="1"/>
    <col min="9457" max="9458" width="12.5703125" style="1" customWidth="1"/>
    <col min="9459" max="9459" width="84.28515625" style="1" customWidth="1"/>
    <col min="9460" max="9460" width="10.5703125" style="1" customWidth="1"/>
    <col min="9461" max="9461" width="14" style="1" customWidth="1"/>
    <col min="9462" max="9462" width="13.42578125" style="1" customWidth="1"/>
    <col min="9463" max="9463" width="19.5703125" style="1" customWidth="1"/>
    <col min="9464" max="9464" width="22" style="1" customWidth="1"/>
    <col min="9465" max="9465" width="5.42578125" style="1" customWidth="1"/>
    <col min="9466" max="9466" width="3.28515625" style="1" customWidth="1"/>
    <col min="9467" max="9467" width="14.140625" style="1" customWidth="1"/>
    <col min="9468" max="9468" width="13" style="1" customWidth="1"/>
    <col min="9469" max="9469" width="12.85546875" style="1" bestFit="1" customWidth="1"/>
    <col min="9470" max="9470" width="14" style="1" bestFit="1" customWidth="1"/>
    <col min="9471" max="9711" width="9.140625" style="1"/>
    <col min="9712" max="9712" width="5.42578125" style="1" bestFit="1" customWidth="1"/>
    <col min="9713" max="9714" width="12.5703125" style="1" customWidth="1"/>
    <col min="9715" max="9715" width="84.28515625" style="1" customWidth="1"/>
    <col min="9716" max="9716" width="10.5703125" style="1" customWidth="1"/>
    <col min="9717" max="9717" width="14" style="1" customWidth="1"/>
    <col min="9718" max="9718" width="13.42578125" style="1" customWidth="1"/>
    <col min="9719" max="9719" width="19.5703125" style="1" customWidth="1"/>
    <col min="9720" max="9720" width="22" style="1" customWidth="1"/>
    <col min="9721" max="9721" width="5.42578125" style="1" customWidth="1"/>
    <col min="9722" max="9722" width="3.28515625" style="1" customWidth="1"/>
    <col min="9723" max="9723" width="14.140625" style="1" customWidth="1"/>
    <col min="9724" max="9724" width="13" style="1" customWidth="1"/>
    <col min="9725" max="9725" width="12.85546875" style="1" bestFit="1" customWidth="1"/>
    <col min="9726" max="9726" width="14" style="1" bestFit="1" customWidth="1"/>
    <col min="9727" max="9967" width="9.140625" style="1"/>
    <col min="9968" max="9968" width="5.42578125" style="1" bestFit="1" customWidth="1"/>
    <col min="9969" max="9970" width="12.5703125" style="1" customWidth="1"/>
    <col min="9971" max="9971" width="84.28515625" style="1" customWidth="1"/>
    <col min="9972" max="9972" width="10.5703125" style="1" customWidth="1"/>
    <col min="9973" max="9973" width="14" style="1" customWidth="1"/>
    <col min="9974" max="9974" width="13.42578125" style="1" customWidth="1"/>
    <col min="9975" max="9975" width="19.5703125" style="1" customWidth="1"/>
    <col min="9976" max="9976" width="22" style="1" customWidth="1"/>
    <col min="9977" max="9977" width="5.42578125" style="1" customWidth="1"/>
    <col min="9978" max="9978" width="3.28515625" style="1" customWidth="1"/>
    <col min="9979" max="9979" width="14.140625" style="1" customWidth="1"/>
    <col min="9980" max="9980" width="13" style="1" customWidth="1"/>
    <col min="9981" max="9981" width="12.85546875" style="1" bestFit="1" customWidth="1"/>
    <col min="9982" max="9982" width="14" style="1" bestFit="1" customWidth="1"/>
    <col min="9983" max="10223" width="9.140625" style="1"/>
    <col min="10224" max="10224" width="5.42578125" style="1" bestFit="1" customWidth="1"/>
    <col min="10225" max="10226" width="12.5703125" style="1" customWidth="1"/>
    <col min="10227" max="10227" width="84.28515625" style="1" customWidth="1"/>
    <col min="10228" max="10228" width="10.5703125" style="1" customWidth="1"/>
    <col min="10229" max="10229" width="14" style="1" customWidth="1"/>
    <col min="10230" max="10230" width="13.42578125" style="1" customWidth="1"/>
    <col min="10231" max="10231" width="19.5703125" style="1" customWidth="1"/>
    <col min="10232" max="10232" width="22" style="1" customWidth="1"/>
    <col min="10233" max="10233" width="5.42578125" style="1" customWidth="1"/>
    <col min="10234" max="10234" width="3.28515625" style="1" customWidth="1"/>
    <col min="10235" max="10235" width="14.140625" style="1" customWidth="1"/>
    <col min="10236" max="10236" width="13" style="1" customWidth="1"/>
    <col min="10237" max="10237" width="12.85546875" style="1" bestFit="1" customWidth="1"/>
    <col min="10238" max="10238" width="14" style="1" bestFit="1" customWidth="1"/>
    <col min="10239" max="10479" width="9.140625" style="1"/>
    <col min="10480" max="10480" width="5.42578125" style="1" bestFit="1" customWidth="1"/>
    <col min="10481" max="10482" width="12.5703125" style="1" customWidth="1"/>
    <col min="10483" max="10483" width="84.28515625" style="1" customWidth="1"/>
    <col min="10484" max="10484" width="10.5703125" style="1" customWidth="1"/>
    <col min="10485" max="10485" width="14" style="1" customWidth="1"/>
    <col min="10486" max="10486" width="13.42578125" style="1" customWidth="1"/>
    <col min="10487" max="10487" width="19.5703125" style="1" customWidth="1"/>
    <col min="10488" max="10488" width="22" style="1" customWidth="1"/>
    <col min="10489" max="10489" width="5.42578125" style="1" customWidth="1"/>
    <col min="10490" max="10490" width="3.28515625" style="1" customWidth="1"/>
    <col min="10491" max="10491" width="14.140625" style="1" customWidth="1"/>
    <col min="10492" max="10492" width="13" style="1" customWidth="1"/>
    <col min="10493" max="10493" width="12.85546875" style="1" bestFit="1" customWidth="1"/>
    <col min="10494" max="10494" width="14" style="1" bestFit="1" customWidth="1"/>
    <col min="10495" max="10735" width="9.140625" style="1"/>
    <col min="10736" max="10736" width="5.42578125" style="1" bestFit="1" customWidth="1"/>
    <col min="10737" max="10738" width="12.5703125" style="1" customWidth="1"/>
    <col min="10739" max="10739" width="84.28515625" style="1" customWidth="1"/>
    <col min="10740" max="10740" width="10.5703125" style="1" customWidth="1"/>
    <col min="10741" max="10741" width="14" style="1" customWidth="1"/>
    <col min="10742" max="10742" width="13.42578125" style="1" customWidth="1"/>
    <col min="10743" max="10743" width="19.5703125" style="1" customWidth="1"/>
    <col min="10744" max="10744" width="22" style="1" customWidth="1"/>
    <col min="10745" max="10745" width="5.42578125" style="1" customWidth="1"/>
    <col min="10746" max="10746" width="3.28515625" style="1" customWidth="1"/>
    <col min="10747" max="10747" width="14.140625" style="1" customWidth="1"/>
    <col min="10748" max="10748" width="13" style="1" customWidth="1"/>
    <col min="10749" max="10749" width="12.85546875" style="1" bestFit="1" customWidth="1"/>
    <col min="10750" max="10750" width="14" style="1" bestFit="1" customWidth="1"/>
    <col min="10751" max="10991" width="9.140625" style="1"/>
    <col min="10992" max="10992" width="5.42578125" style="1" bestFit="1" customWidth="1"/>
    <col min="10993" max="10994" width="12.5703125" style="1" customWidth="1"/>
    <col min="10995" max="10995" width="84.28515625" style="1" customWidth="1"/>
    <col min="10996" max="10996" width="10.5703125" style="1" customWidth="1"/>
    <col min="10997" max="10997" width="14" style="1" customWidth="1"/>
    <col min="10998" max="10998" width="13.42578125" style="1" customWidth="1"/>
    <col min="10999" max="10999" width="19.5703125" style="1" customWidth="1"/>
    <col min="11000" max="11000" width="22" style="1" customWidth="1"/>
    <col min="11001" max="11001" width="5.42578125" style="1" customWidth="1"/>
    <col min="11002" max="11002" width="3.28515625" style="1" customWidth="1"/>
    <col min="11003" max="11003" width="14.140625" style="1" customWidth="1"/>
    <col min="11004" max="11004" width="13" style="1" customWidth="1"/>
    <col min="11005" max="11005" width="12.85546875" style="1" bestFit="1" customWidth="1"/>
    <col min="11006" max="11006" width="14" style="1" bestFit="1" customWidth="1"/>
    <col min="11007" max="11247" width="9.140625" style="1"/>
    <col min="11248" max="11248" width="5.42578125" style="1" bestFit="1" customWidth="1"/>
    <col min="11249" max="11250" width="12.5703125" style="1" customWidth="1"/>
    <col min="11251" max="11251" width="84.28515625" style="1" customWidth="1"/>
    <col min="11252" max="11252" width="10.5703125" style="1" customWidth="1"/>
    <col min="11253" max="11253" width="14" style="1" customWidth="1"/>
    <col min="11254" max="11254" width="13.42578125" style="1" customWidth="1"/>
    <col min="11255" max="11255" width="19.5703125" style="1" customWidth="1"/>
    <col min="11256" max="11256" width="22" style="1" customWidth="1"/>
    <col min="11257" max="11257" width="5.42578125" style="1" customWidth="1"/>
    <col min="11258" max="11258" width="3.28515625" style="1" customWidth="1"/>
    <col min="11259" max="11259" width="14.140625" style="1" customWidth="1"/>
    <col min="11260" max="11260" width="13" style="1" customWidth="1"/>
    <col min="11261" max="11261" width="12.85546875" style="1" bestFit="1" customWidth="1"/>
    <col min="11262" max="11262" width="14" style="1" bestFit="1" customWidth="1"/>
    <col min="11263" max="11503" width="9.140625" style="1"/>
    <col min="11504" max="11504" width="5.42578125" style="1" bestFit="1" customWidth="1"/>
    <col min="11505" max="11506" width="12.5703125" style="1" customWidth="1"/>
    <col min="11507" max="11507" width="84.28515625" style="1" customWidth="1"/>
    <col min="11508" max="11508" width="10.5703125" style="1" customWidth="1"/>
    <col min="11509" max="11509" width="14" style="1" customWidth="1"/>
    <col min="11510" max="11510" width="13.42578125" style="1" customWidth="1"/>
    <col min="11511" max="11511" width="19.5703125" style="1" customWidth="1"/>
    <col min="11512" max="11512" width="22" style="1" customWidth="1"/>
    <col min="11513" max="11513" width="5.42578125" style="1" customWidth="1"/>
    <col min="11514" max="11514" width="3.28515625" style="1" customWidth="1"/>
    <col min="11515" max="11515" width="14.140625" style="1" customWidth="1"/>
    <col min="11516" max="11516" width="13" style="1" customWidth="1"/>
    <col min="11517" max="11517" width="12.85546875" style="1" bestFit="1" customWidth="1"/>
    <col min="11518" max="11518" width="14" style="1" bestFit="1" customWidth="1"/>
    <col min="11519" max="11759" width="9.140625" style="1"/>
    <col min="11760" max="11760" width="5.42578125" style="1" bestFit="1" customWidth="1"/>
    <col min="11761" max="11762" width="12.5703125" style="1" customWidth="1"/>
    <col min="11763" max="11763" width="84.28515625" style="1" customWidth="1"/>
    <col min="11764" max="11764" width="10.5703125" style="1" customWidth="1"/>
    <col min="11765" max="11765" width="14" style="1" customWidth="1"/>
    <col min="11766" max="11766" width="13.42578125" style="1" customWidth="1"/>
    <col min="11767" max="11767" width="19.5703125" style="1" customWidth="1"/>
    <col min="11768" max="11768" width="22" style="1" customWidth="1"/>
    <col min="11769" max="11769" width="5.42578125" style="1" customWidth="1"/>
    <col min="11770" max="11770" width="3.28515625" style="1" customWidth="1"/>
    <col min="11771" max="11771" width="14.140625" style="1" customWidth="1"/>
    <col min="11772" max="11772" width="13" style="1" customWidth="1"/>
    <col min="11773" max="11773" width="12.85546875" style="1" bestFit="1" customWidth="1"/>
    <col min="11774" max="11774" width="14" style="1" bestFit="1" customWidth="1"/>
    <col min="11775" max="12015" width="9.140625" style="1"/>
    <col min="12016" max="12016" width="5.42578125" style="1" bestFit="1" customWidth="1"/>
    <col min="12017" max="12018" width="12.5703125" style="1" customWidth="1"/>
    <col min="12019" max="12019" width="84.28515625" style="1" customWidth="1"/>
    <col min="12020" max="12020" width="10.5703125" style="1" customWidth="1"/>
    <col min="12021" max="12021" width="14" style="1" customWidth="1"/>
    <col min="12022" max="12022" width="13.42578125" style="1" customWidth="1"/>
    <col min="12023" max="12023" width="19.5703125" style="1" customWidth="1"/>
    <col min="12024" max="12024" width="22" style="1" customWidth="1"/>
    <col min="12025" max="12025" width="5.42578125" style="1" customWidth="1"/>
    <col min="12026" max="12026" width="3.28515625" style="1" customWidth="1"/>
    <col min="12027" max="12027" width="14.140625" style="1" customWidth="1"/>
    <col min="12028" max="12028" width="13" style="1" customWidth="1"/>
    <col min="12029" max="12029" width="12.85546875" style="1" bestFit="1" customWidth="1"/>
    <col min="12030" max="12030" width="14" style="1" bestFit="1" customWidth="1"/>
    <col min="12031" max="12271" width="9.140625" style="1"/>
    <col min="12272" max="12272" width="5.42578125" style="1" bestFit="1" customWidth="1"/>
    <col min="12273" max="12274" width="12.5703125" style="1" customWidth="1"/>
    <col min="12275" max="12275" width="84.28515625" style="1" customWidth="1"/>
    <col min="12276" max="12276" width="10.5703125" style="1" customWidth="1"/>
    <col min="12277" max="12277" width="14" style="1" customWidth="1"/>
    <col min="12278" max="12278" width="13.42578125" style="1" customWidth="1"/>
    <col min="12279" max="12279" width="19.5703125" style="1" customWidth="1"/>
    <col min="12280" max="12280" width="22" style="1" customWidth="1"/>
    <col min="12281" max="12281" width="5.42578125" style="1" customWidth="1"/>
    <col min="12282" max="12282" width="3.28515625" style="1" customWidth="1"/>
    <col min="12283" max="12283" width="14.140625" style="1" customWidth="1"/>
    <col min="12284" max="12284" width="13" style="1" customWidth="1"/>
    <col min="12285" max="12285" width="12.85546875" style="1" bestFit="1" customWidth="1"/>
    <col min="12286" max="12286" width="14" style="1" bestFit="1" customWidth="1"/>
    <col min="12287" max="12527" width="9.140625" style="1"/>
    <col min="12528" max="12528" width="5.42578125" style="1" bestFit="1" customWidth="1"/>
    <col min="12529" max="12530" width="12.5703125" style="1" customWidth="1"/>
    <col min="12531" max="12531" width="84.28515625" style="1" customWidth="1"/>
    <col min="12532" max="12532" width="10.5703125" style="1" customWidth="1"/>
    <col min="12533" max="12533" width="14" style="1" customWidth="1"/>
    <col min="12534" max="12534" width="13.42578125" style="1" customWidth="1"/>
    <col min="12535" max="12535" width="19.5703125" style="1" customWidth="1"/>
    <col min="12536" max="12536" width="22" style="1" customWidth="1"/>
    <col min="12537" max="12537" width="5.42578125" style="1" customWidth="1"/>
    <col min="12538" max="12538" width="3.28515625" style="1" customWidth="1"/>
    <col min="12539" max="12539" width="14.140625" style="1" customWidth="1"/>
    <col min="12540" max="12540" width="13" style="1" customWidth="1"/>
    <col min="12541" max="12541" width="12.85546875" style="1" bestFit="1" customWidth="1"/>
    <col min="12542" max="12542" width="14" style="1" bestFit="1" customWidth="1"/>
    <col min="12543" max="12783" width="9.140625" style="1"/>
    <col min="12784" max="12784" width="5.42578125" style="1" bestFit="1" customWidth="1"/>
    <col min="12785" max="12786" width="12.5703125" style="1" customWidth="1"/>
    <col min="12787" max="12787" width="84.28515625" style="1" customWidth="1"/>
    <col min="12788" max="12788" width="10.5703125" style="1" customWidth="1"/>
    <col min="12789" max="12789" width="14" style="1" customWidth="1"/>
    <col min="12790" max="12790" width="13.42578125" style="1" customWidth="1"/>
    <col min="12791" max="12791" width="19.5703125" style="1" customWidth="1"/>
    <col min="12792" max="12792" width="22" style="1" customWidth="1"/>
    <col min="12793" max="12793" width="5.42578125" style="1" customWidth="1"/>
    <col min="12794" max="12794" width="3.28515625" style="1" customWidth="1"/>
    <col min="12795" max="12795" width="14.140625" style="1" customWidth="1"/>
    <col min="12796" max="12796" width="13" style="1" customWidth="1"/>
    <col min="12797" max="12797" width="12.85546875" style="1" bestFit="1" customWidth="1"/>
    <col min="12798" max="12798" width="14" style="1" bestFit="1" customWidth="1"/>
    <col min="12799" max="13039" width="9.140625" style="1"/>
    <col min="13040" max="13040" width="5.42578125" style="1" bestFit="1" customWidth="1"/>
    <col min="13041" max="13042" width="12.5703125" style="1" customWidth="1"/>
    <col min="13043" max="13043" width="84.28515625" style="1" customWidth="1"/>
    <col min="13044" max="13044" width="10.5703125" style="1" customWidth="1"/>
    <col min="13045" max="13045" width="14" style="1" customWidth="1"/>
    <col min="13046" max="13046" width="13.42578125" style="1" customWidth="1"/>
    <col min="13047" max="13047" width="19.5703125" style="1" customWidth="1"/>
    <col min="13048" max="13048" width="22" style="1" customWidth="1"/>
    <col min="13049" max="13049" width="5.42578125" style="1" customWidth="1"/>
    <col min="13050" max="13050" width="3.28515625" style="1" customWidth="1"/>
    <col min="13051" max="13051" width="14.140625" style="1" customWidth="1"/>
    <col min="13052" max="13052" width="13" style="1" customWidth="1"/>
    <col min="13053" max="13053" width="12.85546875" style="1" bestFit="1" customWidth="1"/>
    <col min="13054" max="13054" width="14" style="1" bestFit="1" customWidth="1"/>
    <col min="13055" max="13295" width="9.140625" style="1"/>
    <col min="13296" max="13296" width="5.42578125" style="1" bestFit="1" customWidth="1"/>
    <col min="13297" max="13298" width="12.5703125" style="1" customWidth="1"/>
    <col min="13299" max="13299" width="84.28515625" style="1" customWidth="1"/>
    <col min="13300" max="13300" width="10.5703125" style="1" customWidth="1"/>
    <col min="13301" max="13301" width="14" style="1" customWidth="1"/>
    <col min="13302" max="13302" width="13.42578125" style="1" customWidth="1"/>
    <col min="13303" max="13303" width="19.5703125" style="1" customWidth="1"/>
    <col min="13304" max="13304" width="22" style="1" customWidth="1"/>
    <col min="13305" max="13305" width="5.42578125" style="1" customWidth="1"/>
    <col min="13306" max="13306" width="3.28515625" style="1" customWidth="1"/>
    <col min="13307" max="13307" width="14.140625" style="1" customWidth="1"/>
    <col min="13308" max="13308" width="13" style="1" customWidth="1"/>
    <col min="13309" max="13309" width="12.85546875" style="1" bestFit="1" customWidth="1"/>
    <col min="13310" max="13310" width="14" style="1" bestFit="1" customWidth="1"/>
    <col min="13311" max="13551" width="9.140625" style="1"/>
    <col min="13552" max="13552" width="5.42578125" style="1" bestFit="1" customWidth="1"/>
    <col min="13553" max="13554" width="12.5703125" style="1" customWidth="1"/>
    <col min="13555" max="13555" width="84.28515625" style="1" customWidth="1"/>
    <col min="13556" max="13556" width="10.5703125" style="1" customWidth="1"/>
    <col min="13557" max="13557" width="14" style="1" customWidth="1"/>
    <col min="13558" max="13558" width="13.42578125" style="1" customWidth="1"/>
    <col min="13559" max="13559" width="19.5703125" style="1" customWidth="1"/>
    <col min="13560" max="13560" width="22" style="1" customWidth="1"/>
    <col min="13561" max="13561" width="5.42578125" style="1" customWidth="1"/>
    <col min="13562" max="13562" width="3.28515625" style="1" customWidth="1"/>
    <col min="13563" max="13563" width="14.140625" style="1" customWidth="1"/>
    <col min="13564" max="13564" width="13" style="1" customWidth="1"/>
    <col min="13565" max="13565" width="12.85546875" style="1" bestFit="1" customWidth="1"/>
    <col min="13566" max="13566" width="14" style="1" bestFit="1" customWidth="1"/>
    <col min="13567" max="13807" width="9.140625" style="1"/>
    <col min="13808" max="13808" width="5.42578125" style="1" bestFit="1" customWidth="1"/>
    <col min="13809" max="13810" width="12.5703125" style="1" customWidth="1"/>
    <col min="13811" max="13811" width="84.28515625" style="1" customWidth="1"/>
    <col min="13812" max="13812" width="10.5703125" style="1" customWidth="1"/>
    <col min="13813" max="13813" width="14" style="1" customWidth="1"/>
    <col min="13814" max="13814" width="13.42578125" style="1" customWidth="1"/>
    <col min="13815" max="13815" width="19.5703125" style="1" customWidth="1"/>
    <col min="13816" max="13816" width="22" style="1" customWidth="1"/>
    <col min="13817" max="13817" width="5.42578125" style="1" customWidth="1"/>
    <col min="13818" max="13818" width="3.28515625" style="1" customWidth="1"/>
    <col min="13819" max="13819" width="14.140625" style="1" customWidth="1"/>
    <col min="13820" max="13820" width="13" style="1" customWidth="1"/>
    <col min="13821" max="13821" width="12.85546875" style="1" bestFit="1" customWidth="1"/>
    <col min="13822" max="13822" width="14" style="1" bestFit="1" customWidth="1"/>
    <col min="13823" max="14063" width="9.140625" style="1"/>
    <col min="14064" max="14064" width="5.42578125" style="1" bestFit="1" customWidth="1"/>
    <col min="14065" max="14066" width="12.5703125" style="1" customWidth="1"/>
    <col min="14067" max="14067" width="84.28515625" style="1" customWidth="1"/>
    <col min="14068" max="14068" width="10.5703125" style="1" customWidth="1"/>
    <col min="14069" max="14069" width="14" style="1" customWidth="1"/>
    <col min="14070" max="14070" width="13.42578125" style="1" customWidth="1"/>
    <col min="14071" max="14071" width="19.5703125" style="1" customWidth="1"/>
    <col min="14072" max="14072" width="22" style="1" customWidth="1"/>
    <col min="14073" max="14073" width="5.42578125" style="1" customWidth="1"/>
    <col min="14074" max="14074" width="3.28515625" style="1" customWidth="1"/>
    <col min="14075" max="14075" width="14.140625" style="1" customWidth="1"/>
    <col min="14076" max="14076" width="13" style="1" customWidth="1"/>
    <col min="14077" max="14077" width="12.85546875" style="1" bestFit="1" customWidth="1"/>
    <col min="14078" max="14078" width="14" style="1" bestFit="1" customWidth="1"/>
    <col min="14079" max="14319" width="9.140625" style="1"/>
    <col min="14320" max="14320" width="5.42578125" style="1" bestFit="1" customWidth="1"/>
    <col min="14321" max="14322" width="12.5703125" style="1" customWidth="1"/>
    <col min="14323" max="14323" width="84.28515625" style="1" customWidth="1"/>
    <col min="14324" max="14324" width="10.5703125" style="1" customWidth="1"/>
    <col min="14325" max="14325" width="14" style="1" customWidth="1"/>
    <col min="14326" max="14326" width="13.42578125" style="1" customWidth="1"/>
    <col min="14327" max="14327" width="19.5703125" style="1" customWidth="1"/>
    <col min="14328" max="14328" width="22" style="1" customWidth="1"/>
    <col min="14329" max="14329" width="5.42578125" style="1" customWidth="1"/>
    <col min="14330" max="14330" width="3.28515625" style="1" customWidth="1"/>
    <col min="14331" max="14331" width="14.140625" style="1" customWidth="1"/>
    <col min="14332" max="14332" width="13" style="1" customWidth="1"/>
    <col min="14333" max="14333" width="12.85546875" style="1" bestFit="1" customWidth="1"/>
    <col min="14334" max="14334" width="14" style="1" bestFit="1" customWidth="1"/>
    <col min="14335" max="14575" width="9.140625" style="1"/>
    <col min="14576" max="14576" width="5.42578125" style="1" bestFit="1" customWidth="1"/>
    <col min="14577" max="14578" width="12.5703125" style="1" customWidth="1"/>
    <col min="14579" max="14579" width="84.28515625" style="1" customWidth="1"/>
    <col min="14580" max="14580" width="10.5703125" style="1" customWidth="1"/>
    <col min="14581" max="14581" width="14" style="1" customWidth="1"/>
    <col min="14582" max="14582" width="13.42578125" style="1" customWidth="1"/>
    <col min="14583" max="14583" width="19.5703125" style="1" customWidth="1"/>
    <col min="14584" max="14584" width="22" style="1" customWidth="1"/>
    <col min="14585" max="14585" width="5.42578125" style="1" customWidth="1"/>
    <col min="14586" max="14586" width="3.28515625" style="1" customWidth="1"/>
    <col min="14587" max="14587" width="14.140625" style="1" customWidth="1"/>
    <col min="14588" max="14588" width="13" style="1" customWidth="1"/>
    <col min="14589" max="14589" width="12.85546875" style="1" bestFit="1" customWidth="1"/>
    <col min="14590" max="14590" width="14" style="1" bestFit="1" customWidth="1"/>
    <col min="14591" max="14831" width="9.140625" style="1"/>
    <col min="14832" max="14832" width="5.42578125" style="1" bestFit="1" customWidth="1"/>
    <col min="14833" max="14834" width="12.5703125" style="1" customWidth="1"/>
    <col min="14835" max="14835" width="84.28515625" style="1" customWidth="1"/>
    <col min="14836" max="14836" width="10.5703125" style="1" customWidth="1"/>
    <col min="14837" max="14837" width="14" style="1" customWidth="1"/>
    <col min="14838" max="14838" width="13.42578125" style="1" customWidth="1"/>
    <col min="14839" max="14839" width="19.5703125" style="1" customWidth="1"/>
    <col min="14840" max="14840" width="22" style="1" customWidth="1"/>
    <col min="14841" max="14841" width="5.42578125" style="1" customWidth="1"/>
    <col min="14842" max="14842" width="3.28515625" style="1" customWidth="1"/>
    <col min="14843" max="14843" width="14.140625" style="1" customWidth="1"/>
    <col min="14844" max="14844" width="13" style="1" customWidth="1"/>
    <col min="14845" max="14845" width="12.85546875" style="1" bestFit="1" customWidth="1"/>
    <col min="14846" max="14846" width="14" style="1" bestFit="1" customWidth="1"/>
    <col min="14847" max="15087" width="9.140625" style="1"/>
    <col min="15088" max="15088" width="5.42578125" style="1" bestFit="1" customWidth="1"/>
    <col min="15089" max="15090" width="12.5703125" style="1" customWidth="1"/>
    <col min="15091" max="15091" width="84.28515625" style="1" customWidth="1"/>
    <col min="15092" max="15092" width="10.5703125" style="1" customWidth="1"/>
    <col min="15093" max="15093" width="14" style="1" customWidth="1"/>
    <col min="15094" max="15094" width="13.42578125" style="1" customWidth="1"/>
    <col min="15095" max="15095" width="19.5703125" style="1" customWidth="1"/>
    <col min="15096" max="15096" width="22" style="1" customWidth="1"/>
    <col min="15097" max="15097" width="5.42578125" style="1" customWidth="1"/>
    <col min="15098" max="15098" width="3.28515625" style="1" customWidth="1"/>
    <col min="15099" max="15099" width="14.140625" style="1" customWidth="1"/>
    <col min="15100" max="15100" width="13" style="1" customWidth="1"/>
    <col min="15101" max="15101" width="12.85546875" style="1" bestFit="1" customWidth="1"/>
    <col min="15102" max="15102" width="14" style="1" bestFit="1" customWidth="1"/>
    <col min="15103" max="15343" width="9.140625" style="1"/>
    <col min="15344" max="15344" width="5.42578125" style="1" bestFit="1" customWidth="1"/>
    <col min="15345" max="15346" width="12.5703125" style="1" customWidth="1"/>
    <col min="15347" max="15347" width="84.28515625" style="1" customWidth="1"/>
    <col min="15348" max="15348" width="10.5703125" style="1" customWidth="1"/>
    <col min="15349" max="15349" width="14" style="1" customWidth="1"/>
    <col min="15350" max="15350" width="13.42578125" style="1" customWidth="1"/>
    <col min="15351" max="15351" width="19.5703125" style="1" customWidth="1"/>
    <col min="15352" max="15352" width="22" style="1" customWidth="1"/>
    <col min="15353" max="15353" width="5.42578125" style="1" customWidth="1"/>
    <col min="15354" max="15354" width="3.28515625" style="1" customWidth="1"/>
    <col min="15355" max="15355" width="14.140625" style="1" customWidth="1"/>
    <col min="15356" max="15356" width="13" style="1" customWidth="1"/>
    <col min="15357" max="15357" width="12.85546875" style="1" bestFit="1" customWidth="1"/>
    <col min="15358" max="15358" width="14" style="1" bestFit="1" customWidth="1"/>
    <col min="15359" max="15599" width="9.140625" style="1"/>
    <col min="15600" max="15600" width="5.42578125" style="1" bestFit="1" customWidth="1"/>
    <col min="15601" max="15602" width="12.5703125" style="1" customWidth="1"/>
    <col min="15603" max="15603" width="84.28515625" style="1" customWidth="1"/>
    <col min="15604" max="15604" width="10.5703125" style="1" customWidth="1"/>
    <col min="15605" max="15605" width="14" style="1" customWidth="1"/>
    <col min="15606" max="15606" width="13.42578125" style="1" customWidth="1"/>
    <col min="15607" max="15607" width="19.5703125" style="1" customWidth="1"/>
    <col min="15608" max="15608" width="22" style="1" customWidth="1"/>
    <col min="15609" max="15609" width="5.42578125" style="1" customWidth="1"/>
    <col min="15610" max="15610" width="3.28515625" style="1" customWidth="1"/>
    <col min="15611" max="15611" width="14.140625" style="1" customWidth="1"/>
    <col min="15612" max="15612" width="13" style="1" customWidth="1"/>
    <col min="15613" max="15613" width="12.85546875" style="1" bestFit="1" customWidth="1"/>
    <col min="15614" max="15614" width="14" style="1" bestFit="1" customWidth="1"/>
    <col min="15615" max="15855" width="9.140625" style="1"/>
    <col min="15856" max="15856" width="5.42578125" style="1" bestFit="1" customWidth="1"/>
    <col min="15857" max="15858" width="12.5703125" style="1" customWidth="1"/>
    <col min="15859" max="15859" width="84.28515625" style="1" customWidth="1"/>
    <col min="15860" max="15860" width="10.5703125" style="1" customWidth="1"/>
    <col min="15861" max="15861" width="14" style="1" customWidth="1"/>
    <col min="15862" max="15862" width="13.42578125" style="1" customWidth="1"/>
    <col min="15863" max="15863" width="19.5703125" style="1" customWidth="1"/>
    <col min="15864" max="15864" width="22" style="1" customWidth="1"/>
    <col min="15865" max="15865" width="5.42578125" style="1" customWidth="1"/>
    <col min="15866" max="15866" width="3.28515625" style="1" customWidth="1"/>
    <col min="15867" max="15867" width="14.140625" style="1" customWidth="1"/>
    <col min="15868" max="15868" width="13" style="1" customWidth="1"/>
    <col min="15869" max="15869" width="12.85546875" style="1" bestFit="1" customWidth="1"/>
    <col min="15870" max="15870" width="14" style="1" bestFit="1" customWidth="1"/>
    <col min="15871" max="16111" width="9.140625" style="1"/>
    <col min="16112" max="16112" width="5.42578125" style="1" bestFit="1" customWidth="1"/>
    <col min="16113" max="16114" width="12.5703125" style="1" customWidth="1"/>
    <col min="16115" max="16115" width="84.28515625" style="1" customWidth="1"/>
    <col min="16116" max="16116" width="10.5703125" style="1" customWidth="1"/>
    <col min="16117" max="16117" width="14" style="1" customWidth="1"/>
    <col min="16118" max="16118" width="13.42578125" style="1" customWidth="1"/>
    <col min="16119" max="16119" width="19.5703125" style="1" customWidth="1"/>
    <col min="16120" max="16120" width="22" style="1" customWidth="1"/>
    <col min="16121" max="16121" width="5.42578125" style="1" customWidth="1"/>
    <col min="16122" max="16122" width="3.28515625" style="1" customWidth="1"/>
    <col min="16123" max="16123" width="14.140625" style="1" customWidth="1"/>
    <col min="16124" max="16124" width="13" style="1" customWidth="1"/>
    <col min="16125" max="16125" width="12.85546875" style="1" bestFit="1" customWidth="1"/>
    <col min="16126" max="16126" width="14" style="1" bestFit="1" customWidth="1"/>
    <col min="16127" max="16384" width="9.140625" style="1"/>
  </cols>
  <sheetData>
    <row r="1" spans="1:12" ht="89.45" customHeight="1" thickBot="1" x14ac:dyDescent="0.25">
      <c r="A1" s="115"/>
      <c r="B1" s="84"/>
      <c r="C1" s="84"/>
      <c r="D1" s="116" t="s">
        <v>0</v>
      </c>
      <c r="E1" s="116"/>
      <c r="F1" s="116"/>
      <c r="G1" s="116"/>
      <c r="H1" s="116"/>
      <c r="I1" s="117"/>
    </row>
    <row r="2" spans="1:12" ht="3.75" customHeight="1" thickBot="1" x14ac:dyDescent="0.25">
      <c r="A2" s="118"/>
      <c r="B2" s="119"/>
      <c r="C2" s="119"/>
      <c r="D2" s="119"/>
      <c r="E2" s="119"/>
      <c r="F2" s="119"/>
      <c r="G2" s="119"/>
      <c r="H2" s="119"/>
      <c r="I2" s="120"/>
    </row>
    <row r="3" spans="1:12" ht="20.100000000000001" customHeight="1" thickBot="1" x14ac:dyDescent="0.25">
      <c r="A3" s="121" t="s">
        <v>122</v>
      </c>
      <c r="B3" s="122"/>
      <c r="C3" s="122"/>
      <c r="D3" s="122"/>
      <c r="E3" s="122"/>
      <c r="F3" s="122"/>
      <c r="G3" s="122"/>
      <c r="H3" s="122"/>
      <c r="I3" s="123"/>
    </row>
    <row r="4" spans="1:12" ht="3.75" customHeight="1" thickBot="1" x14ac:dyDescent="0.25">
      <c r="A4" s="2"/>
      <c r="B4" s="3"/>
      <c r="C4" s="3"/>
      <c r="D4" s="3"/>
      <c r="E4" s="3"/>
      <c r="F4" s="3"/>
      <c r="G4" s="3"/>
      <c r="H4" s="3"/>
      <c r="I4" s="4"/>
    </row>
    <row r="5" spans="1:12" ht="20.100000000000001" customHeight="1" x14ac:dyDescent="0.2">
      <c r="A5" s="124" t="s">
        <v>1</v>
      </c>
      <c r="B5" s="125"/>
      <c r="C5" s="125"/>
      <c r="D5" s="125"/>
      <c r="E5" s="125"/>
      <c r="F5" s="126"/>
      <c r="G5" s="127" t="s">
        <v>2</v>
      </c>
      <c r="H5" s="128"/>
      <c r="I5" s="129"/>
    </row>
    <row r="6" spans="1:12" ht="12.75" customHeight="1" x14ac:dyDescent="0.2">
      <c r="A6" s="99" t="s">
        <v>100</v>
      </c>
      <c r="B6" s="100"/>
      <c r="C6" s="100"/>
      <c r="D6" s="100"/>
      <c r="E6" s="100"/>
      <c r="F6" s="5"/>
      <c r="G6" s="101" t="s">
        <v>125</v>
      </c>
      <c r="H6" s="102"/>
      <c r="I6" s="103"/>
    </row>
    <row r="7" spans="1:12" ht="13.15" customHeight="1" x14ac:dyDescent="0.2">
      <c r="A7" s="104" t="s">
        <v>101</v>
      </c>
      <c r="B7" s="105"/>
      <c r="C7" s="105"/>
      <c r="D7" s="105"/>
      <c r="E7" s="106"/>
      <c r="F7" s="107" t="s">
        <v>3</v>
      </c>
      <c r="G7" s="108"/>
      <c r="H7" s="108"/>
      <c r="I7" s="109"/>
    </row>
    <row r="8" spans="1:12" ht="36.75" customHeight="1" thickBot="1" x14ac:dyDescent="0.25">
      <c r="A8" s="99" t="s">
        <v>4</v>
      </c>
      <c r="B8" s="100"/>
      <c r="C8" s="100"/>
      <c r="D8" s="100"/>
      <c r="E8" s="110"/>
      <c r="F8" s="111" t="s">
        <v>5</v>
      </c>
      <c r="G8" s="112"/>
      <c r="H8" s="6" t="s">
        <v>6</v>
      </c>
      <c r="I8" s="7" t="s">
        <v>7</v>
      </c>
    </row>
    <row r="9" spans="1:12" ht="19.5" customHeight="1" thickBot="1" x14ac:dyDescent="0.25">
      <c r="A9" s="8" t="s">
        <v>121</v>
      </c>
      <c r="B9" s="9"/>
      <c r="C9" s="9"/>
      <c r="D9" s="9"/>
      <c r="E9" s="10"/>
      <c r="F9" s="113"/>
      <c r="G9" s="114"/>
      <c r="H9" s="11" t="s">
        <v>8</v>
      </c>
      <c r="I9" s="12">
        <v>0.22770000000000001</v>
      </c>
      <c r="K9" s="1" t="s">
        <v>108</v>
      </c>
      <c r="L9" s="1">
        <v>300</v>
      </c>
    </row>
    <row r="10" spans="1:12" ht="6.75" customHeight="1" thickBot="1" x14ac:dyDescent="0.25">
      <c r="A10" s="88"/>
      <c r="B10" s="89"/>
      <c r="C10" s="89"/>
      <c r="D10" s="89"/>
      <c r="E10" s="89"/>
      <c r="F10" s="89"/>
      <c r="G10" s="89"/>
      <c r="H10" s="90"/>
      <c r="I10" s="91"/>
    </row>
    <row r="11" spans="1:12" ht="39" thickBot="1" x14ac:dyDescent="0.25">
      <c r="A11" s="13" t="s">
        <v>9</v>
      </c>
      <c r="B11" s="14" t="s">
        <v>10</v>
      </c>
      <c r="C11" s="15" t="s">
        <v>11</v>
      </c>
      <c r="D11" s="15" t="s">
        <v>12</v>
      </c>
      <c r="E11" s="15" t="s">
        <v>13</v>
      </c>
      <c r="F11" s="15" t="s">
        <v>14</v>
      </c>
      <c r="G11" s="16" t="s">
        <v>15</v>
      </c>
      <c r="H11" s="16" t="s">
        <v>16</v>
      </c>
      <c r="I11" s="17" t="s">
        <v>17</v>
      </c>
      <c r="K11" s="1" t="s">
        <v>109</v>
      </c>
      <c r="L11" s="1">
        <v>1</v>
      </c>
    </row>
    <row r="12" spans="1:12" ht="12.75" customHeight="1" x14ac:dyDescent="0.2">
      <c r="A12" s="18">
        <v>1</v>
      </c>
      <c r="B12" s="19"/>
      <c r="C12" s="20"/>
      <c r="D12" s="21" t="s">
        <v>18</v>
      </c>
      <c r="E12" s="22"/>
      <c r="F12" s="23"/>
      <c r="G12" s="23"/>
      <c r="H12" s="24"/>
      <c r="I12" s="25"/>
      <c r="K12" s="1" t="s">
        <v>110</v>
      </c>
      <c r="L12" s="1">
        <v>3</v>
      </c>
    </row>
    <row r="13" spans="1:12" s="31" customFormat="1" ht="36" customHeight="1" x14ac:dyDescent="0.2">
      <c r="A13" s="26" t="s">
        <v>19</v>
      </c>
      <c r="B13" s="27" t="s">
        <v>20</v>
      </c>
      <c r="C13" s="28" t="s">
        <v>106</v>
      </c>
      <c r="D13" s="29" t="s">
        <v>107</v>
      </c>
      <c r="E13" s="22" t="s">
        <v>21</v>
      </c>
      <c r="F13" s="30">
        <v>0.02</v>
      </c>
      <c r="G13" s="23"/>
      <c r="H13" s="24"/>
      <c r="I13" s="25">
        <f>ROUND(H13*F13,2)</f>
        <v>0</v>
      </c>
    </row>
    <row r="14" spans="1:12" s="31" customFormat="1" ht="21" customHeight="1" x14ac:dyDescent="0.2">
      <c r="A14" s="92" t="s">
        <v>22</v>
      </c>
      <c r="B14" s="93"/>
      <c r="C14" s="94"/>
      <c r="D14" s="94"/>
      <c r="E14" s="94"/>
      <c r="F14" s="94"/>
      <c r="G14" s="94"/>
      <c r="H14" s="94"/>
      <c r="I14" s="25">
        <f>SUM(I13)</f>
        <v>0</v>
      </c>
    </row>
    <row r="15" spans="1:12" s="31" customFormat="1" ht="29.25" customHeight="1" x14ac:dyDescent="0.2">
      <c r="A15" s="26">
        <v>2</v>
      </c>
      <c r="B15" s="27"/>
      <c r="C15" s="32"/>
      <c r="D15" s="21" t="s">
        <v>23</v>
      </c>
      <c r="E15" s="22"/>
      <c r="F15" s="23"/>
      <c r="G15" s="23"/>
      <c r="H15" s="24"/>
      <c r="I15" s="25"/>
    </row>
    <row r="16" spans="1:12" s="31" customFormat="1" ht="51.75" customHeight="1" x14ac:dyDescent="0.2">
      <c r="A16" s="26" t="s">
        <v>24</v>
      </c>
      <c r="B16" s="27" t="s">
        <v>20</v>
      </c>
      <c r="C16" s="32" t="s">
        <v>25</v>
      </c>
      <c r="D16" s="29" t="s">
        <v>26</v>
      </c>
      <c r="E16" s="22" t="s">
        <v>27</v>
      </c>
      <c r="F16" s="23">
        <v>1</v>
      </c>
      <c r="G16" s="23"/>
      <c r="H16" s="24"/>
      <c r="I16" s="25">
        <f>ROUND((F16*H16),2)</f>
        <v>0</v>
      </c>
    </row>
    <row r="17" spans="1:11" s="31" customFormat="1" ht="15" x14ac:dyDescent="0.2">
      <c r="A17" s="92" t="s">
        <v>28</v>
      </c>
      <c r="B17" s="93"/>
      <c r="C17" s="94"/>
      <c r="D17" s="94"/>
      <c r="E17" s="94"/>
      <c r="F17" s="94"/>
      <c r="G17" s="94"/>
      <c r="H17" s="94"/>
      <c r="I17" s="33">
        <f>SUM(I16:I16)</f>
        <v>0</v>
      </c>
    </row>
    <row r="18" spans="1:11" s="31" customFormat="1" ht="15" x14ac:dyDescent="0.2">
      <c r="A18" s="77"/>
      <c r="B18" s="78"/>
      <c r="C18" s="79"/>
      <c r="D18" s="79"/>
      <c r="E18" s="79"/>
      <c r="F18" s="79"/>
      <c r="G18" s="79"/>
      <c r="H18" s="79"/>
      <c r="I18" s="33"/>
    </row>
    <row r="19" spans="1:11" s="31" customFormat="1" ht="15" x14ac:dyDescent="0.2">
      <c r="A19" s="18">
        <v>3</v>
      </c>
      <c r="B19" s="19"/>
      <c r="C19" s="34"/>
      <c r="D19" s="21" t="s">
        <v>33</v>
      </c>
      <c r="E19" s="22"/>
      <c r="F19" s="23"/>
      <c r="G19" s="23"/>
      <c r="H19" s="24"/>
      <c r="I19" s="25"/>
    </row>
    <row r="20" spans="1:11" s="31" customFormat="1" ht="36" x14ac:dyDescent="0.2">
      <c r="A20" s="26" t="s">
        <v>29</v>
      </c>
      <c r="B20" s="27" t="s">
        <v>20</v>
      </c>
      <c r="C20" s="36" t="s">
        <v>35</v>
      </c>
      <c r="D20" s="29" t="s">
        <v>36</v>
      </c>
      <c r="E20" s="22" t="s">
        <v>37</v>
      </c>
      <c r="F20" s="23">
        <v>592</v>
      </c>
      <c r="G20" s="37"/>
      <c r="H20" s="24"/>
      <c r="I20" s="25">
        <f t="shared" ref="I20:I29" si="0">ROUND((F20*H20),2)</f>
        <v>0</v>
      </c>
    </row>
    <row r="21" spans="1:11" s="31" customFormat="1" ht="24" x14ac:dyDescent="0.2">
      <c r="A21" s="26" t="s">
        <v>31</v>
      </c>
      <c r="B21" s="27" t="s">
        <v>20</v>
      </c>
      <c r="C21" s="38" t="s">
        <v>39</v>
      </c>
      <c r="D21" s="29" t="s">
        <v>40</v>
      </c>
      <c r="E21" s="22" t="s">
        <v>27</v>
      </c>
      <c r="F21" s="23">
        <v>4</v>
      </c>
      <c r="G21" s="23"/>
      <c r="H21" s="24"/>
      <c r="I21" s="25">
        <f t="shared" si="0"/>
        <v>0</v>
      </c>
    </row>
    <row r="22" spans="1:11" s="31" customFormat="1" ht="15" x14ac:dyDescent="0.2">
      <c r="A22" s="26" t="s">
        <v>32</v>
      </c>
      <c r="B22" s="27" t="s">
        <v>20</v>
      </c>
      <c r="C22" s="28" t="s">
        <v>42</v>
      </c>
      <c r="D22" s="29" t="s">
        <v>43</v>
      </c>
      <c r="E22" s="22" t="s">
        <v>37</v>
      </c>
      <c r="F22" s="23">
        <v>18</v>
      </c>
      <c r="G22" s="23"/>
      <c r="H22" s="24">
        <f t="shared" ref="H20:H29" si="1">ROUND(G22+(G22*$I$9),2)</f>
        <v>0</v>
      </c>
      <c r="I22" s="25">
        <f t="shared" si="0"/>
        <v>0</v>
      </c>
    </row>
    <row r="23" spans="1:11" s="31" customFormat="1" ht="36" x14ac:dyDescent="0.2">
      <c r="A23" s="26" t="s">
        <v>111</v>
      </c>
      <c r="B23" s="27" t="s">
        <v>45</v>
      </c>
      <c r="C23" s="28" t="s">
        <v>46</v>
      </c>
      <c r="D23" s="29" t="s">
        <v>47</v>
      </c>
      <c r="E23" s="22" t="s">
        <v>30</v>
      </c>
      <c r="F23" s="23">
        <v>2.25</v>
      </c>
      <c r="G23" s="23"/>
      <c r="H23" s="24">
        <f t="shared" si="1"/>
        <v>0</v>
      </c>
      <c r="I23" s="25">
        <f>ROUND((F23*H23),2)</f>
        <v>0</v>
      </c>
    </row>
    <row r="24" spans="1:11" s="31" customFormat="1" ht="24" x14ac:dyDescent="0.2">
      <c r="A24" s="26" t="s">
        <v>112</v>
      </c>
      <c r="B24" s="27" t="s">
        <v>20</v>
      </c>
      <c r="C24" s="35" t="s">
        <v>49</v>
      </c>
      <c r="D24" s="29" t="s">
        <v>50</v>
      </c>
      <c r="E24" s="22" t="s">
        <v>27</v>
      </c>
      <c r="F24" s="23">
        <v>3</v>
      </c>
      <c r="G24" s="23"/>
      <c r="H24" s="24">
        <f t="shared" si="1"/>
        <v>0</v>
      </c>
      <c r="I24" s="25">
        <f t="shared" si="0"/>
        <v>0</v>
      </c>
    </row>
    <row r="25" spans="1:11" s="31" customFormat="1" ht="36" x14ac:dyDescent="0.2">
      <c r="A25" s="26" t="s">
        <v>113</v>
      </c>
      <c r="B25" s="27" t="s">
        <v>20</v>
      </c>
      <c r="C25" s="28" t="s">
        <v>102</v>
      </c>
      <c r="D25" s="29" t="s">
        <v>103</v>
      </c>
      <c r="E25" s="22" t="s">
        <v>37</v>
      </c>
      <c r="F25" s="23">
        <v>21</v>
      </c>
      <c r="G25" s="23"/>
      <c r="H25" s="24">
        <f t="shared" si="1"/>
        <v>0</v>
      </c>
      <c r="I25" s="25">
        <f t="shared" si="0"/>
        <v>0</v>
      </c>
    </row>
    <row r="26" spans="1:11" s="31" customFormat="1" ht="36" x14ac:dyDescent="0.2">
      <c r="A26" s="26" t="s">
        <v>114</v>
      </c>
      <c r="B26" s="27" t="s">
        <v>20</v>
      </c>
      <c r="C26" s="35" t="s">
        <v>104</v>
      </c>
      <c r="D26" s="29" t="s">
        <v>105</v>
      </c>
      <c r="E26" s="34" t="s">
        <v>53</v>
      </c>
      <c r="F26" s="23">
        <v>3</v>
      </c>
      <c r="G26" s="23"/>
      <c r="H26" s="24">
        <f>ROUND(G26+(G26*$I$9),2)</f>
        <v>0</v>
      </c>
      <c r="I26" s="25">
        <f>ROUND((F26*H26),2)</f>
        <v>0</v>
      </c>
    </row>
    <row r="27" spans="1:11" s="31" customFormat="1" ht="15" x14ac:dyDescent="0.2">
      <c r="A27" s="26" t="s">
        <v>115</v>
      </c>
      <c r="B27" s="27" t="s">
        <v>20</v>
      </c>
      <c r="C27" s="39" t="s">
        <v>55</v>
      </c>
      <c r="D27" s="29" t="s">
        <v>56</v>
      </c>
      <c r="E27" s="22" t="s">
        <v>57</v>
      </c>
      <c r="F27" s="23">
        <v>50.4</v>
      </c>
      <c r="G27" s="23"/>
      <c r="H27" s="24">
        <f t="shared" si="1"/>
        <v>0</v>
      </c>
      <c r="I27" s="25">
        <f t="shared" si="0"/>
        <v>0</v>
      </c>
    </row>
    <row r="28" spans="1:11" s="31" customFormat="1" ht="24" x14ac:dyDescent="0.2">
      <c r="A28" s="26" t="s">
        <v>116</v>
      </c>
      <c r="B28" s="27" t="s">
        <v>20</v>
      </c>
      <c r="C28" s="39" t="s">
        <v>59</v>
      </c>
      <c r="D28" s="29" t="s">
        <v>60</v>
      </c>
      <c r="E28" s="22" t="s">
        <v>61</v>
      </c>
      <c r="F28" s="23">
        <v>84</v>
      </c>
      <c r="G28" s="23"/>
      <c r="H28" s="24">
        <f t="shared" si="1"/>
        <v>0</v>
      </c>
      <c r="I28" s="25">
        <f t="shared" si="0"/>
        <v>0</v>
      </c>
    </row>
    <row r="29" spans="1:11" s="31" customFormat="1" ht="15" x14ac:dyDescent="0.2">
      <c r="A29" s="26" t="s">
        <v>117</v>
      </c>
      <c r="B29" s="27" t="s">
        <v>20</v>
      </c>
      <c r="C29" s="39" t="s">
        <v>63</v>
      </c>
      <c r="D29" s="29" t="s">
        <v>64</v>
      </c>
      <c r="E29" s="22" t="s">
        <v>57</v>
      </c>
      <c r="F29" s="23">
        <v>28.88</v>
      </c>
      <c r="G29" s="23"/>
      <c r="H29" s="24">
        <f t="shared" si="1"/>
        <v>0</v>
      </c>
      <c r="I29" s="25">
        <f t="shared" si="0"/>
        <v>0</v>
      </c>
      <c r="J29" s="31">
        <f>50.14*F29</f>
        <v>1448.0432000000001</v>
      </c>
      <c r="K29" s="31">
        <f>50.14*28.88</f>
        <v>1448.0432000000001</v>
      </c>
    </row>
    <row r="30" spans="1:11" s="31" customFormat="1" ht="15" x14ac:dyDescent="0.2">
      <c r="A30" s="95" t="s">
        <v>65</v>
      </c>
      <c r="B30" s="96"/>
      <c r="C30" s="96"/>
      <c r="D30" s="96"/>
      <c r="E30" s="96"/>
      <c r="F30" s="96"/>
      <c r="G30" s="96"/>
      <c r="H30" s="96"/>
      <c r="I30" s="25">
        <f>SUM(I20:I29)</f>
        <v>0</v>
      </c>
    </row>
    <row r="31" spans="1:11" s="31" customFormat="1" ht="15" x14ac:dyDescent="0.2">
      <c r="A31" s="75"/>
      <c r="B31" s="76"/>
      <c r="C31" s="76"/>
      <c r="D31" s="76"/>
      <c r="E31" s="76"/>
      <c r="F31" s="76"/>
      <c r="G31" s="76"/>
      <c r="H31" s="76"/>
      <c r="I31" s="25"/>
    </row>
    <row r="32" spans="1:11" s="31" customFormat="1" ht="13.15" customHeight="1" x14ac:dyDescent="0.2">
      <c r="A32" s="18">
        <v>4</v>
      </c>
      <c r="B32" s="19"/>
      <c r="C32" s="34"/>
      <c r="D32" s="21" t="s">
        <v>66</v>
      </c>
      <c r="E32" s="22"/>
      <c r="F32" s="23"/>
      <c r="G32" s="23"/>
      <c r="H32" s="24"/>
      <c r="I32" s="25"/>
    </row>
    <row r="33" spans="1:239" s="31" customFormat="1" ht="27" customHeight="1" x14ac:dyDescent="0.2">
      <c r="A33" s="26" t="s">
        <v>34</v>
      </c>
      <c r="B33" s="27" t="s">
        <v>20</v>
      </c>
      <c r="C33" s="35" t="s">
        <v>68</v>
      </c>
      <c r="D33" s="40" t="s">
        <v>69</v>
      </c>
      <c r="E33" s="22" t="s">
        <v>70</v>
      </c>
      <c r="F33" s="23">
        <v>2340</v>
      </c>
      <c r="G33" s="41"/>
      <c r="H33" s="24">
        <f>ROUND(G33+(G33*$I$9),2)</f>
        <v>0</v>
      </c>
      <c r="I33" s="25">
        <f>ROUND((F33*H33),2)</f>
        <v>0</v>
      </c>
    </row>
    <row r="34" spans="1:239" s="31" customFormat="1" ht="60" x14ac:dyDescent="0.2">
      <c r="A34" s="26" t="s">
        <v>38</v>
      </c>
      <c r="B34" s="27" t="s">
        <v>20</v>
      </c>
      <c r="C34" s="35" t="s">
        <v>72</v>
      </c>
      <c r="D34" s="40" t="s">
        <v>73</v>
      </c>
      <c r="E34" s="22" t="s">
        <v>30</v>
      </c>
      <c r="F34" s="23">
        <v>828</v>
      </c>
      <c r="G34" s="41"/>
      <c r="H34" s="24">
        <f>ROUND(G34+(G34*$I$9),2)</f>
        <v>0</v>
      </c>
      <c r="I34" s="25">
        <f>ROUND((F34*H34),2)</f>
        <v>0</v>
      </c>
    </row>
    <row r="35" spans="1:239" s="31" customFormat="1" ht="24" x14ac:dyDescent="0.2">
      <c r="A35" s="26" t="s">
        <v>41</v>
      </c>
      <c r="B35" s="27" t="s">
        <v>20</v>
      </c>
      <c r="C35" s="68" t="s">
        <v>75</v>
      </c>
      <c r="D35" s="40" t="s">
        <v>76</v>
      </c>
      <c r="E35" s="22" t="s">
        <v>77</v>
      </c>
      <c r="F35" s="23">
        <v>1719.76</v>
      </c>
      <c r="G35" s="42"/>
      <c r="H35" s="24">
        <f>ROUND(G35+(G35*$I$9),2)</f>
        <v>0</v>
      </c>
      <c r="I35" s="25">
        <f>ROUND((F35*H35),2)</f>
        <v>0</v>
      </c>
    </row>
    <row r="36" spans="1:239" s="31" customFormat="1" ht="24" x14ac:dyDescent="0.2">
      <c r="A36" s="26" t="s">
        <v>44</v>
      </c>
      <c r="B36" s="27" t="s">
        <v>20</v>
      </c>
      <c r="C36" s="28" t="s">
        <v>78</v>
      </c>
      <c r="D36" s="40" t="s">
        <v>79</v>
      </c>
      <c r="E36" s="22" t="s">
        <v>77</v>
      </c>
      <c r="F36" s="23">
        <v>6311.84</v>
      </c>
      <c r="G36" s="42"/>
      <c r="H36" s="24">
        <f>ROUND(G36+(G36*$I$9),2)</f>
        <v>0</v>
      </c>
      <c r="I36" s="25">
        <f>ROUND((F36*H36),2)</f>
        <v>0</v>
      </c>
      <c r="J36" s="45"/>
      <c r="K36" s="46"/>
      <c r="L36" s="47"/>
      <c r="M36" s="43"/>
      <c r="N36" s="43"/>
      <c r="O36" s="43"/>
      <c r="P36" s="43"/>
      <c r="Q36" s="44"/>
      <c r="R36" s="45"/>
      <c r="S36" s="46"/>
      <c r="T36" s="47"/>
      <c r="U36" s="43"/>
      <c r="V36" s="43"/>
      <c r="W36" s="43"/>
      <c r="X36" s="43"/>
      <c r="Y36" s="44"/>
      <c r="Z36" s="45"/>
      <c r="AA36" s="46"/>
      <c r="AB36" s="47"/>
      <c r="AC36" s="43"/>
      <c r="AD36" s="43"/>
      <c r="AE36" s="43"/>
      <c r="AF36" s="43"/>
      <c r="AG36" s="44"/>
      <c r="AH36" s="45"/>
      <c r="AI36" s="46"/>
      <c r="AJ36" s="47"/>
      <c r="AK36" s="43"/>
      <c r="AL36" s="43"/>
      <c r="AM36" s="43"/>
      <c r="AN36" s="43"/>
      <c r="AO36" s="44"/>
      <c r="AP36" s="45"/>
      <c r="AQ36" s="46"/>
      <c r="AR36" s="47"/>
      <c r="AS36" s="43"/>
      <c r="AT36" s="43"/>
      <c r="AU36" s="43"/>
      <c r="AV36" s="43"/>
      <c r="AW36" s="44"/>
      <c r="AX36" s="45"/>
      <c r="AY36" s="46"/>
      <c r="AZ36" s="47"/>
      <c r="BA36" s="43"/>
      <c r="BB36" s="43"/>
      <c r="BC36" s="43"/>
      <c r="BD36" s="43"/>
      <c r="BE36" s="44"/>
      <c r="BF36" s="45"/>
      <c r="BG36" s="46"/>
      <c r="BH36" s="47"/>
      <c r="BI36" s="43"/>
      <c r="BJ36" s="43"/>
      <c r="BK36" s="43"/>
      <c r="BL36" s="43"/>
      <c r="BM36" s="44"/>
      <c r="BN36" s="45"/>
      <c r="BO36" s="46"/>
      <c r="BP36" s="47"/>
      <c r="BQ36" s="43"/>
      <c r="BR36" s="43"/>
      <c r="BS36" s="43"/>
      <c r="BT36" s="43"/>
      <c r="BU36" s="44"/>
      <c r="BV36" s="45"/>
      <c r="BW36" s="46"/>
      <c r="BX36" s="47"/>
      <c r="BY36" s="43"/>
      <c r="BZ36" s="43"/>
      <c r="CA36" s="43"/>
      <c r="CB36" s="43"/>
      <c r="CC36" s="44"/>
      <c r="CD36" s="45"/>
      <c r="CE36" s="46"/>
      <c r="CF36" s="47"/>
      <c r="CG36" s="43"/>
      <c r="CH36" s="43"/>
      <c r="CI36" s="43"/>
      <c r="CJ36" s="43"/>
      <c r="CK36" s="44"/>
      <c r="CL36" s="45"/>
      <c r="CM36" s="46"/>
      <c r="CN36" s="47"/>
      <c r="CO36" s="43"/>
      <c r="CP36" s="43"/>
      <c r="CQ36" s="43"/>
      <c r="CR36" s="43"/>
      <c r="CS36" s="44"/>
      <c r="CT36" s="45"/>
      <c r="CU36" s="46"/>
      <c r="CV36" s="47"/>
      <c r="CW36" s="43"/>
      <c r="CX36" s="43"/>
      <c r="CY36" s="43"/>
      <c r="CZ36" s="43"/>
      <c r="DA36" s="44"/>
      <c r="DB36" s="45"/>
      <c r="DC36" s="46"/>
      <c r="DD36" s="47"/>
      <c r="DE36" s="43"/>
      <c r="DF36" s="43"/>
      <c r="DG36" s="43"/>
      <c r="DH36" s="43"/>
      <c r="DI36" s="44"/>
      <c r="DJ36" s="45"/>
      <c r="DK36" s="46"/>
      <c r="DL36" s="47"/>
      <c r="DM36" s="43"/>
      <c r="DN36" s="43"/>
      <c r="DO36" s="43"/>
      <c r="DP36" s="43"/>
      <c r="DQ36" s="44"/>
      <c r="DR36" s="45"/>
      <c r="DS36" s="46"/>
      <c r="DT36" s="47"/>
      <c r="DU36" s="43"/>
      <c r="DV36" s="43"/>
      <c r="DW36" s="43"/>
      <c r="DX36" s="43"/>
      <c r="DY36" s="44"/>
      <c r="DZ36" s="45"/>
      <c r="EA36" s="46"/>
      <c r="EB36" s="47"/>
      <c r="EC36" s="43"/>
      <c r="ED36" s="43"/>
      <c r="EE36" s="43"/>
      <c r="EF36" s="43"/>
      <c r="EG36" s="44"/>
      <c r="EH36" s="45"/>
      <c r="EI36" s="46"/>
      <c r="EJ36" s="47"/>
      <c r="EK36" s="43"/>
      <c r="EL36" s="43"/>
      <c r="EM36" s="43"/>
      <c r="EN36" s="43"/>
      <c r="EO36" s="44"/>
      <c r="EP36" s="45"/>
      <c r="EQ36" s="46"/>
      <c r="ER36" s="47"/>
      <c r="ES36" s="43"/>
      <c r="ET36" s="43"/>
      <c r="EU36" s="43"/>
      <c r="EV36" s="43"/>
      <c r="EW36" s="44"/>
      <c r="EX36" s="45"/>
      <c r="EY36" s="46"/>
      <c r="EZ36" s="47"/>
      <c r="FA36" s="43"/>
      <c r="FB36" s="43"/>
      <c r="FC36" s="43"/>
      <c r="FD36" s="43"/>
      <c r="FE36" s="44"/>
      <c r="FF36" s="45"/>
      <c r="FG36" s="46"/>
      <c r="FH36" s="47"/>
      <c r="FI36" s="43"/>
      <c r="FJ36" s="43"/>
      <c r="FK36" s="43"/>
      <c r="FL36" s="43"/>
      <c r="FM36" s="44"/>
      <c r="FN36" s="45"/>
      <c r="FO36" s="46"/>
      <c r="FP36" s="47"/>
      <c r="FQ36" s="43"/>
      <c r="FR36" s="43"/>
      <c r="FS36" s="43"/>
      <c r="FT36" s="43"/>
      <c r="FU36" s="44"/>
      <c r="FV36" s="45"/>
      <c r="FW36" s="46"/>
      <c r="FX36" s="47"/>
      <c r="FY36" s="43"/>
      <c r="FZ36" s="43"/>
      <c r="GA36" s="43"/>
      <c r="GB36" s="43"/>
      <c r="GC36" s="44"/>
      <c r="GD36" s="45"/>
      <c r="GE36" s="46"/>
      <c r="GF36" s="47"/>
      <c r="GG36" s="43"/>
      <c r="GH36" s="43"/>
      <c r="GI36" s="43"/>
      <c r="GJ36" s="43"/>
      <c r="GK36" s="44"/>
      <c r="GL36" s="45"/>
      <c r="GM36" s="46"/>
      <c r="GN36" s="47"/>
      <c r="GO36" s="43"/>
      <c r="GP36" s="43"/>
      <c r="GQ36" s="43"/>
      <c r="GR36" s="43"/>
      <c r="GS36" s="44"/>
      <c r="GT36" s="45"/>
      <c r="GU36" s="46"/>
      <c r="GV36" s="47"/>
      <c r="GW36" s="43"/>
      <c r="GX36" s="43"/>
      <c r="GY36" s="43"/>
      <c r="GZ36" s="43"/>
      <c r="HA36" s="44"/>
      <c r="HB36" s="45"/>
      <c r="HC36" s="46"/>
      <c r="HD36" s="47"/>
      <c r="HE36" s="43"/>
      <c r="HF36" s="43"/>
      <c r="HG36" s="43"/>
      <c r="HH36" s="43"/>
      <c r="HI36" s="44"/>
      <c r="HJ36" s="45"/>
      <c r="HK36" s="46"/>
      <c r="HL36" s="47"/>
      <c r="HM36" s="43"/>
      <c r="HN36" s="43"/>
      <c r="HO36" s="43"/>
      <c r="HP36" s="43"/>
      <c r="HQ36" s="44"/>
      <c r="HR36" s="45"/>
      <c r="HS36" s="46"/>
      <c r="HT36" s="47"/>
      <c r="HU36" s="43"/>
      <c r="HV36" s="43"/>
      <c r="HW36" s="43"/>
      <c r="HX36" s="43"/>
      <c r="HY36" s="44"/>
      <c r="HZ36" s="45"/>
      <c r="IA36" s="46"/>
      <c r="IB36" s="47"/>
      <c r="IC36" s="43"/>
      <c r="ID36" s="43"/>
      <c r="IE36" s="43"/>
    </row>
    <row r="37" spans="1:239" s="31" customFormat="1" ht="36" x14ac:dyDescent="0.2">
      <c r="A37" s="26" t="s">
        <v>48</v>
      </c>
      <c r="B37" s="27" t="s">
        <v>20</v>
      </c>
      <c r="C37" s="28" t="s">
        <v>81</v>
      </c>
      <c r="D37" s="29" t="s">
        <v>82</v>
      </c>
      <c r="E37" s="22" t="s">
        <v>30</v>
      </c>
      <c r="F37" s="23">
        <v>72</v>
      </c>
      <c r="G37" s="23"/>
      <c r="H37" s="24">
        <f t="shared" ref="H37:H42" si="2">ROUND(G37+(G37*$I$9),2)</f>
        <v>0</v>
      </c>
      <c r="I37" s="25">
        <f t="shared" ref="I37:I42" si="3">ROUND((F37*H37),2)</f>
        <v>0</v>
      </c>
    </row>
    <row r="38" spans="1:239" s="31" customFormat="1" ht="30.6" customHeight="1" x14ac:dyDescent="0.2">
      <c r="A38" s="26" t="s">
        <v>51</v>
      </c>
      <c r="B38" s="27" t="s">
        <v>20</v>
      </c>
      <c r="C38" s="28" t="s">
        <v>83</v>
      </c>
      <c r="D38" s="29" t="s">
        <v>118</v>
      </c>
      <c r="E38" s="22" t="s">
        <v>80</v>
      </c>
      <c r="F38" s="23">
        <v>10440</v>
      </c>
      <c r="G38" s="23"/>
      <c r="H38" s="24">
        <f t="shared" si="2"/>
        <v>0</v>
      </c>
      <c r="I38" s="25">
        <f t="shared" si="3"/>
        <v>0</v>
      </c>
      <c r="J38" s="45"/>
      <c r="K38" s="46"/>
      <c r="L38" s="47"/>
      <c r="M38" s="43"/>
      <c r="N38" s="43"/>
      <c r="O38" s="43"/>
      <c r="P38" s="43"/>
      <c r="Q38" s="44"/>
      <c r="R38" s="45"/>
      <c r="S38" s="46"/>
      <c r="T38" s="47"/>
      <c r="U38" s="43"/>
      <c r="V38" s="43"/>
      <c r="W38" s="43"/>
      <c r="X38" s="43"/>
      <c r="Y38" s="44"/>
      <c r="Z38" s="45"/>
      <c r="AA38" s="46"/>
      <c r="AB38" s="47"/>
      <c r="AC38" s="43"/>
      <c r="AD38" s="43"/>
      <c r="AE38" s="43"/>
      <c r="AF38" s="43"/>
      <c r="AG38" s="44"/>
      <c r="AH38" s="45"/>
      <c r="AI38" s="46"/>
      <c r="AJ38" s="47"/>
      <c r="AK38" s="43"/>
      <c r="AL38" s="43"/>
      <c r="AM38" s="43"/>
      <c r="AN38" s="43"/>
      <c r="AO38" s="44"/>
      <c r="AP38" s="45"/>
      <c r="AQ38" s="46"/>
      <c r="AR38" s="47"/>
      <c r="AS38" s="43"/>
      <c r="AT38" s="43"/>
      <c r="AU38" s="43"/>
      <c r="AV38" s="43"/>
      <c r="AW38" s="44"/>
      <c r="AX38" s="45"/>
      <c r="AY38" s="46"/>
      <c r="AZ38" s="47"/>
      <c r="BA38" s="43"/>
      <c r="BB38" s="43"/>
      <c r="BC38" s="43"/>
      <c r="BD38" s="43"/>
      <c r="BE38" s="44"/>
      <c r="BF38" s="45"/>
      <c r="BG38" s="46"/>
      <c r="BH38" s="47"/>
      <c r="BI38" s="43"/>
      <c r="BJ38" s="43"/>
      <c r="BK38" s="43"/>
      <c r="BL38" s="43"/>
      <c r="BM38" s="44"/>
      <c r="BN38" s="45"/>
      <c r="BO38" s="46"/>
      <c r="BP38" s="47"/>
      <c r="BQ38" s="43"/>
      <c r="BR38" s="43"/>
      <c r="BS38" s="43"/>
      <c r="BT38" s="43"/>
      <c r="BU38" s="44"/>
      <c r="BV38" s="45"/>
      <c r="BW38" s="46"/>
      <c r="BX38" s="47"/>
      <c r="BY38" s="43"/>
      <c r="BZ38" s="43"/>
      <c r="CA38" s="43"/>
      <c r="CB38" s="43"/>
      <c r="CC38" s="44"/>
      <c r="CD38" s="45"/>
      <c r="CE38" s="46"/>
      <c r="CF38" s="47"/>
      <c r="CG38" s="43"/>
      <c r="CH38" s="43"/>
      <c r="CI38" s="43"/>
      <c r="CJ38" s="43"/>
      <c r="CK38" s="44"/>
      <c r="CL38" s="45"/>
      <c r="CM38" s="46"/>
      <c r="CN38" s="47"/>
      <c r="CO38" s="43"/>
      <c r="CP38" s="43"/>
      <c r="CQ38" s="43"/>
      <c r="CR38" s="43"/>
      <c r="CS38" s="44"/>
      <c r="CT38" s="45"/>
      <c r="CU38" s="46"/>
      <c r="CV38" s="47"/>
      <c r="CW38" s="43"/>
      <c r="CX38" s="43"/>
      <c r="CY38" s="43"/>
      <c r="CZ38" s="43"/>
      <c r="DA38" s="44"/>
      <c r="DB38" s="45"/>
      <c r="DC38" s="46"/>
      <c r="DD38" s="47"/>
      <c r="DE38" s="43"/>
      <c r="DF38" s="43"/>
      <c r="DG38" s="43"/>
      <c r="DH38" s="43"/>
      <c r="DI38" s="44"/>
      <c r="DJ38" s="45"/>
      <c r="DK38" s="46"/>
      <c r="DL38" s="47"/>
      <c r="DM38" s="43"/>
      <c r="DN38" s="43"/>
      <c r="DO38" s="43"/>
      <c r="DP38" s="43"/>
      <c r="DQ38" s="44"/>
      <c r="DR38" s="45"/>
      <c r="DS38" s="46"/>
      <c r="DT38" s="47"/>
      <c r="DU38" s="43"/>
      <c r="DV38" s="43"/>
      <c r="DW38" s="43"/>
      <c r="DX38" s="43"/>
      <c r="DY38" s="44"/>
      <c r="DZ38" s="45"/>
      <c r="EA38" s="46"/>
      <c r="EB38" s="47"/>
      <c r="EC38" s="43"/>
      <c r="ED38" s="43"/>
      <c r="EE38" s="43"/>
      <c r="EF38" s="43"/>
      <c r="EG38" s="44"/>
      <c r="EH38" s="45"/>
      <c r="EI38" s="46"/>
      <c r="EJ38" s="47"/>
      <c r="EK38" s="43"/>
      <c r="EL38" s="43"/>
      <c r="EM38" s="43"/>
      <c r="EN38" s="43"/>
      <c r="EO38" s="44"/>
      <c r="EP38" s="45"/>
      <c r="EQ38" s="46"/>
      <c r="ER38" s="47"/>
      <c r="ES38" s="43"/>
      <c r="ET38" s="43"/>
      <c r="EU38" s="43"/>
      <c r="EV38" s="43"/>
      <c r="EW38" s="44"/>
      <c r="EX38" s="45"/>
      <c r="EY38" s="46"/>
      <c r="EZ38" s="47"/>
      <c r="FA38" s="43"/>
      <c r="FB38" s="43"/>
      <c r="FC38" s="43"/>
      <c r="FD38" s="43"/>
      <c r="FE38" s="44"/>
      <c r="FF38" s="45"/>
      <c r="FG38" s="46"/>
      <c r="FH38" s="47"/>
      <c r="FI38" s="43"/>
      <c r="FJ38" s="43"/>
      <c r="FK38" s="43"/>
      <c r="FL38" s="43"/>
      <c r="FM38" s="44"/>
      <c r="FN38" s="45"/>
      <c r="FO38" s="46"/>
      <c r="FP38" s="47"/>
      <c r="FQ38" s="43"/>
      <c r="FR38" s="43"/>
      <c r="FS38" s="43"/>
      <c r="FT38" s="43"/>
      <c r="FU38" s="44"/>
      <c r="FV38" s="45"/>
      <c r="FW38" s="46"/>
      <c r="FX38" s="47"/>
      <c r="FY38" s="43"/>
      <c r="FZ38" s="43"/>
      <c r="GA38" s="43"/>
      <c r="GB38" s="43"/>
      <c r="GC38" s="44"/>
      <c r="GD38" s="45"/>
      <c r="GE38" s="46"/>
      <c r="GF38" s="47"/>
      <c r="GG38" s="43"/>
      <c r="GH38" s="43"/>
      <c r="GI38" s="43"/>
      <c r="GJ38" s="43"/>
      <c r="GK38" s="44"/>
      <c r="GL38" s="45"/>
      <c r="GM38" s="46"/>
      <c r="GN38" s="47"/>
      <c r="GO38" s="43"/>
      <c r="GP38" s="43"/>
      <c r="GQ38" s="43"/>
      <c r="GR38" s="43"/>
      <c r="GS38" s="44"/>
      <c r="GT38" s="45"/>
      <c r="GU38" s="46"/>
      <c r="GV38" s="47"/>
      <c r="GW38" s="43"/>
      <c r="GX38" s="43"/>
      <c r="GY38" s="43"/>
      <c r="GZ38" s="43"/>
      <c r="HA38" s="44"/>
      <c r="HB38" s="45"/>
      <c r="HC38" s="46"/>
      <c r="HD38" s="47"/>
      <c r="HE38" s="43"/>
      <c r="HF38" s="43"/>
      <c r="HG38" s="43"/>
      <c r="HH38" s="43"/>
      <c r="HI38" s="44"/>
      <c r="HJ38" s="45"/>
      <c r="HK38" s="46"/>
      <c r="HL38" s="47"/>
      <c r="HM38" s="43"/>
      <c r="HN38" s="43"/>
      <c r="HO38" s="43"/>
      <c r="HP38" s="43"/>
      <c r="HQ38" s="44"/>
      <c r="HR38" s="45"/>
      <c r="HS38" s="46"/>
      <c r="HT38" s="47"/>
      <c r="HU38" s="43"/>
      <c r="HV38" s="43"/>
      <c r="HW38" s="43"/>
      <c r="HX38" s="43"/>
      <c r="HY38" s="44"/>
      <c r="HZ38" s="45"/>
      <c r="IA38" s="46"/>
      <c r="IB38" s="47"/>
      <c r="IC38" s="43"/>
      <c r="ID38" s="43"/>
      <c r="IE38" s="43"/>
    </row>
    <row r="39" spans="1:239" s="31" customFormat="1" ht="25.9" customHeight="1" x14ac:dyDescent="0.2">
      <c r="A39" s="26" t="s">
        <v>52</v>
      </c>
      <c r="B39" s="27" t="s">
        <v>20</v>
      </c>
      <c r="C39" s="28" t="s">
        <v>84</v>
      </c>
      <c r="D39" s="29" t="s">
        <v>85</v>
      </c>
      <c r="E39" s="22" t="s">
        <v>70</v>
      </c>
      <c r="F39" s="23">
        <v>1800</v>
      </c>
      <c r="G39" s="23"/>
      <c r="H39" s="24">
        <f t="shared" si="2"/>
        <v>0</v>
      </c>
      <c r="I39" s="25">
        <f t="shared" si="3"/>
        <v>0</v>
      </c>
      <c r="J39" s="45"/>
      <c r="K39" s="46"/>
      <c r="L39" s="47"/>
      <c r="M39" s="43"/>
      <c r="N39" s="43"/>
      <c r="O39" s="43"/>
      <c r="P39" s="43"/>
      <c r="Q39" s="44"/>
      <c r="R39" s="45"/>
      <c r="S39" s="46"/>
      <c r="T39" s="47"/>
      <c r="U39" s="43"/>
      <c r="V39" s="43"/>
      <c r="W39" s="43"/>
      <c r="X39" s="43"/>
      <c r="Y39" s="44"/>
      <c r="Z39" s="45"/>
      <c r="AA39" s="46"/>
      <c r="AB39" s="47"/>
      <c r="AC39" s="43"/>
      <c r="AD39" s="43"/>
      <c r="AE39" s="43"/>
      <c r="AF39" s="43"/>
      <c r="AG39" s="44"/>
      <c r="AH39" s="45"/>
      <c r="AI39" s="46"/>
      <c r="AJ39" s="47"/>
      <c r="AK39" s="43"/>
      <c r="AL39" s="43"/>
      <c r="AM39" s="43"/>
      <c r="AN39" s="43"/>
      <c r="AO39" s="44"/>
      <c r="AP39" s="45"/>
      <c r="AQ39" s="46"/>
      <c r="AR39" s="47"/>
      <c r="AS39" s="43"/>
      <c r="AT39" s="43"/>
      <c r="AU39" s="43"/>
      <c r="AV39" s="43"/>
      <c r="AW39" s="44"/>
      <c r="AX39" s="45"/>
      <c r="AY39" s="46"/>
      <c r="AZ39" s="47"/>
      <c r="BA39" s="43"/>
      <c r="BB39" s="43"/>
      <c r="BC39" s="43"/>
      <c r="BD39" s="43"/>
      <c r="BE39" s="44"/>
      <c r="BF39" s="45"/>
      <c r="BG39" s="46"/>
      <c r="BH39" s="47"/>
      <c r="BI39" s="43"/>
      <c r="BJ39" s="43"/>
      <c r="BK39" s="43"/>
      <c r="BL39" s="43"/>
      <c r="BM39" s="44"/>
      <c r="BN39" s="45"/>
      <c r="BO39" s="46"/>
      <c r="BP39" s="47"/>
      <c r="BQ39" s="43"/>
      <c r="BR39" s="43"/>
      <c r="BS39" s="43"/>
      <c r="BT39" s="43"/>
      <c r="BU39" s="44"/>
      <c r="BV39" s="45"/>
      <c r="BW39" s="46"/>
      <c r="BX39" s="47"/>
      <c r="BY39" s="43"/>
      <c r="BZ39" s="43"/>
      <c r="CA39" s="43"/>
      <c r="CB39" s="43"/>
      <c r="CC39" s="44"/>
      <c r="CD39" s="45"/>
      <c r="CE39" s="46"/>
      <c r="CF39" s="47"/>
      <c r="CG39" s="43"/>
      <c r="CH39" s="43"/>
      <c r="CI39" s="43"/>
      <c r="CJ39" s="43"/>
      <c r="CK39" s="44"/>
      <c r="CL39" s="45"/>
      <c r="CM39" s="46"/>
      <c r="CN39" s="47"/>
      <c r="CO39" s="43"/>
      <c r="CP39" s="43"/>
      <c r="CQ39" s="43"/>
      <c r="CR39" s="43"/>
      <c r="CS39" s="44"/>
      <c r="CT39" s="45"/>
      <c r="CU39" s="46"/>
      <c r="CV39" s="47"/>
      <c r="CW39" s="43"/>
      <c r="CX39" s="43"/>
      <c r="CY39" s="43"/>
      <c r="CZ39" s="43"/>
      <c r="DA39" s="44"/>
      <c r="DB39" s="45"/>
      <c r="DC39" s="46"/>
      <c r="DD39" s="47"/>
      <c r="DE39" s="43"/>
      <c r="DF39" s="43"/>
      <c r="DG39" s="43"/>
      <c r="DH39" s="43"/>
      <c r="DI39" s="44"/>
      <c r="DJ39" s="45"/>
      <c r="DK39" s="46"/>
      <c r="DL39" s="47"/>
      <c r="DM39" s="43"/>
      <c r="DN39" s="43"/>
      <c r="DO39" s="43"/>
      <c r="DP39" s="43"/>
      <c r="DQ39" s="44"/>
      <c r="DR39" s="45"/>
      <c r="DS39" s="46"/>
      <c r="DT39" s="47"/>
      <c r="DU39" s="43"/>
      <c r="DV39" s="43"/>
      <c r="DW39" s="43"/>
      <c r="DX39" s="43"/>
      <c r="DY39" s="44"/>
      <c r="DZ39" s="45"/>
      <c r="EA39" s="46"/>
      <c r="EB39" s="47"/>
      <c r="EC39" s="43"/>
      <c r="ED39" s="43"/>
      <c r="EE39" s="43"/>
      <c r="EF39" s="43"/>
      <c r="EG39" s="44"/>
      <c r="EH39" s="45"/>
      <c r="EI39" s="46"/>
      <c r="EJ39" s="47"/>
      <c r="EK39" s="43"/>
      <c r="EL39" s="43"/>
      <c r="EM39" s="43"/>
      <c r="EN39" s="43"/>
      <c r="EO39" s="44"/>
      <c r="EP39" s="45"/>
      <c r="EQ39" s="46"/>
      <c r="ER39" s="47"/>
      <c r="ES39" s="43"/>
      <c r="ET39" s="43"/>
      <c r="EU39" s="43"/>
      <c r="EV39" s="43"/>
      <c r="EW39" s="44"/>
      <c r="EX39" s="45"/>
      <c r="EY39" s="46"/>
      <c r="EZ39" s="47"/>
      <c r="FA39" s="43"/>
      <c r="FB39" s="43"/>
      <c r="FC39" s="43"/>
      <c r="FD39" s="43"/>
      <c r="FE39" s="44"/>
      <c r="FF39" s="45"/>
      <c r="FG39" s="46"/>
      <c r="FH39" s="47"/>
      <c r="FI39" s="43"/>
      <c r="FJ39" s="43"/>
      <c r="FK39" s="43"/>
      <c r="FL39" s="43"/>
      <c r="FM39" s="44"/>
      <c r="FN39" s="45"/>
      <c r="FO39" s="46"/>
      <c r="FP39" s="47"/>
      <c r="FQ39" s="43"/>
      <c r="FR39" s="43"/>
      <c r="FS39" s="43"/>
      <c r="FT39" s="43"/>
      <c r="FU39" s="44"/>
      <c r="FV39" s="45"/>
      <c r="FW39" s="46"/>
      <c r="FX39" s="47"/>
      <c r="FY39" s="43"/>
      <c r="FZ39" s="43"/>
      <c r="GA39" s="43"/>
      <c r="GB39" s="43"/>
      <c r="GC39" s="44"/>
      <c r="GD39" s="45"/>
      <c r="GE39" s="46"/>
      <c r="GF39" s="47"/>
      <c r="GG39" s="43"/>
      <c r="GH39" s="43"/>
      <c r="GI39" s="43"/>
      <c r="GJ39" s="43"/>
      <c r="GK39" s="44"/>
      <c r="GL39" s="45"/>
      <c r="GM39" s="46"/>
      <c r="GN39" s="47"/>
      <c r="GO39" s="43"/>
      <c r="GP39" s="43"/>
      <c r="GQ39" s="43"/>
      <c r="GR39" s="43"/>
      <c r="GS39" s="44"/>
      <c r="GT39" s="45"/>
      <c r="GU39" s="46"/>
      <c r="GV39" s="47"/>
      <c r="GW39" s="43"/>
      <c r="GX39" s="43"/>
      <c r="GY39" s="43"/>
      <c r="GZ39" s="43"/>
      <c r="HA39" s="44"/>
      <c r="HB39" s="45"/>
      <c r="HC39" s="46"/>
      <c r="HD39" s="47"/>
      <c r="HE39" s="43"/>
      <c r="HF39" s="43"/>
      <c r="HG39" s="43"/>
      <c r="HH39" s="43"/>
      <c r="HI39" s="44"/>
      <c r="HJ39" s="45"/>
      <c r="HK39" s="46"/>
      <c r="HL39" s="47"/>
      <c r="HM39" s="43"/>
      <c r="HN39" s="43"/>
      <c r="HO39" s="43"/>
      <c r="HP39" s="43"/>
      <c r="HQ39" s="44"/>
      <c r="HR39" s="45"/>
      <c r="HS39" s="46"/>
      <c r="HT39" s="47"/>
      <c r="HU39" s="43"/>
      <c r="HV39" s="43"/>
      <c r="HW39" s="43"/>
      <c r="HX39" s="43"/>
      <c r="HY39" s="44"/>
      <c r="HZ39" s="45"/>
      <c r="IA39" s="46"/>
      <c r="IB39" s="47"/>
      <c r="IC39" s="43"/>
      <c r="ID39" s="43"/>
      <c r="IE39" s="43"/>
    </row>
    <row r="40" spans="1:239" s="31" customFormat="1" ht="25.9" customHeight="1" x14ac:dyDescent="0.2">
      <c r="A40" s="26" t="s">
        <v>54</v>
      </c>
      <c r="B40" s="27" t="s">
        <v>20</v>
      </c>
      <c r="C40" s="36" t="s">
        <v>123</v>
      </c>
      <c r="D40" s="29" t="s">
        <v>124</v>
      </c>
      <c r="E40" s="22" t="s">
        <v>86</v>
      </c>
      <c r="F40" s="23">
        <v>872.64</v>
      </c>
      <c r="G40" s="23"/>
      <c r="H40" s="24">
        <f t="shared" si="2"/>
        <v>0</v>
      </c>
      <c r="I40" s="25">
        <f t="shared" si="3"/>
        <v>0</v>
      </c>
      <c r="J40" s="45"/>
      <c r="K40" s="46"/>
      <c r="L40" s="47"/>
      <c r="M40" s="43"/>
      <c r="N40" s="43"/>
      <c r="O40" s="43"/>
      <c r="P40" s="43"/>
      <c r="Q40" s="44"/>
      <c r="R40" s="45"/>
      <c r="S40" s="46"/>
      <c r="T40" s="47"/>
      <c r="U40" s="43"/>
      <c r="V40" s="43"/>
      <c r="W40" s="43"/>
      <c r="X40" s="43"/>
      <c r="Y40" s="44"/>
      <c r="Z40" s="45"/>
      <c r="AA40" s="46"/>
      <c r="AB40" s="47"/>
      <c r="AC40" s="43"/>
      <c r="AD40" s="43"/>
      <c r="AE40" s="43"/>
      <c r="AF40" s="43"/>
      <c r="AG40" s="44"/>
      <c r="AH40" s="45"/>
      <c r="AI40" s="46"/>
      <c r="AJ40" s="47"/>
      <c r="AK40" s="43"/>
      <c r="AL40" s="43"/>
      <c r="AM40" s="43"/>
      <c r="AN40" s="43"/>
      <c r="AO40" s="44"/>
      <c r="AP40" s="45"/>
      <c r="AQ40" s="46"/>
      <c r="AR40" s="47"/>
      <c r="AS40" s="43"/>
      <c r="AT40" s="43"/>
      <c r="AU40" s="43"/>
      <c r="AV40" s="43"/>
      <c r="AW40" s="44"/>
      <c r="AX40" s="45"/>
      <c r="AY40" s="46"/>
      <c r="AZ40" s="47"/>
      <c r="BA40" s="43"/>
      <c r="BB40" s="43"/>
      <c r="BC40" s="43"/>
      <c r="BD40" s="43"/>
      <c r="BE40" s="44"/>
      <c r="BF40" s="45"/>
      <c r="BG40" s="46"/>
      <c r="BH40" s="47"/>
      <c r="BI40" s="43"/>
      <c r="BJ40" s="43"/>
      <c r="BK40" s="43"/>
      <c r="BL40" s="43"/>
      <c r="BM40" s="44"/>
      <c r="BN40" s="45"/>
      <c r="BO40" s="46"/>
      <c r="BP40" s="47"/>
      <c r="BQ40" s="43"/>
      <c r="BR40" s="43"/>
      <c r="BS40" s="43"/>
      <c r="BT40" s="43"/>
      <c r="BU40" s="44"/>
      <c r="BV40" s="45"/>
      <c r="BW40" s="46"/>
      <c r="BX40" s="47"/>
      <c r="BY40" s="43"/>
      <c r="BZ40" s="43"/>
      <c r="CA40" s="43"/>
      <c r="CB40" s="43"/>
      <c r="CC40" s="44"/>
      <c r="CD40" s="45"/>
      <c r="CE40" s="46"/>
      <c r="CF40" s="47"/>
      <c r="CG40" s="43"/>
      <c r="CH40" s="43"/>
      <c r="CI40" s="43"/>
      <c r="CJ40" s="43"/>
      <c r="CK40" s="44"/>
      <c r="CL40" s="45"/>
      <c r="CM40" s="46"/>
      <c r="CN40" s="47"/>
      <c r="CO40" s="43"/>
      <c r="CP40" s="43"/>
      <c r="CQ40" s="43"/>
      <c r="CR40" s="43"/>
      <c r="CS40" s="44"/>
      <c r="CT40" s="45"/>
      <c r="CU40" s="46"/>
      <c r="CV40" s="47"/>
      <c r="CW40" s="43"/>
      <c r="CX40" s="43"/>
      <c r="CY40" s="43"/>
      <c r="CZ40" s="43"/>
      <c r="DA40" s="44"/>
      <c r="DB40" s="45"/>
      <c r="DC40" s="46"/>
      <c r="DD40" s="47"/>
      <c r="DE40" s="43"/>
      <c r="DF40" s="43"/>
      <c r="DG40" s="43"/>
      <c r="DH40" s="43"/>
      <c r="DI40" s="44"/>
      <c r="DJ40" s="45"/>
      <c r="DK40" s="46"/>
      <c r="DL40" s="47"/>
      <c r="DM40" s="43"/>
      <c r="DN40" s="43"/>
      <c r="DO40" s="43"/>
      <c r="DP40" s="43"/>
      <c r="DQ40" s="44"/>
      <c r="DR40" s="45"/>
      <c r="DS40" s="46"/>
      <c r="DT40" s="47"/>
      <c r="DU40" s="43"/>
      <c r="DV40" s="43"/>
      <c r="DW40" s="43"/>
      <c r="DX40" s="43"/>
      <c r="DY40" s="44"/>
      <c r="DZ40" s="45"/>
      <c r="EA40" s="46"/>
      <c r="EB40" s="47"/>
      <c r="EC40" s="43"/>
      <c r="ED40" s="43"/>
      <c r="EE40" s="43"/>
      <c r="EF40" s="43"/>
      <c r="EG40" s="44"/>
      <c r="EH40" s="45"/>
      <c r="EI40" s="46"/>
      <c r="EJ40" s="47"/>
      <c r="EK40" s="43"/>
      <c r="EL40" s="43"/>
      <c r="EM40" s="43"/>
      <c r="EN40" s="43"/>
      <c r="EO40" s="44"/>
      <c r="EP40" s="45"/>
      <c r="EQ40" s="46"/>
      <c r="ER40" s="47"/>
      <c r="ES40" s="43"/>
      <c r="ET40" s="43"/>
      <c r="EU40" s="43"/>
      <c r="EV40" s="43"/>
      <c r="EW40" s="44"/>
      <c r="EX40" s="45"/>
      <c r="EY40" s="46"/>
      <c r="EZ40" s="47"/>
      <c r="FA40" s="43"/>
      <c r="FB40" s="43"/>
      <c r="FC40" s="43"/>
      <c r="FD40" s="43"/>
      <c r="FE40" s="44"/>
      <c r="FF40" s="45"/>
      <c r="FG40" s="46"/>
      <c r="FH40" s="47"/>
      <c r="FI40" s="43"/>
      <c r="FJ40" s="43"/>
      <c r="FK40" s="43"/>
      <c r="FL40" s="43"/>
      <c r="FM40" s="44"/>
      <c r="FN40" s="45"/>
      <c r="FO40" s="46"/>
      <c r="FP40" s="47"/>
      <c r="FQ40" s="43"/>
      <c r="FR40" s="43"/>
      <c r="FS40" s="43"/>
      <c r="FT40" s="43"/>
      <c r="FU40" s="44"/>
      <c r="FV40" s="45"/>
      <c r="FW40" s="46"/>
      <c r="FX40" s="47"/>
      <c r="FY40" s="43"/>
      <c r="FZ40" s="43"/>
      <c r="GA40" s="43"/>
      <c r="GB40" s="43"/>
      <c r="GC40" s="44"/>
      <c r="GD40" s="45"/>
      <c r="GE40" s="46"/>
      <c r="GF40" s="47"/>
      <c r="GG40" s="43"/>
      <c r="GH40" s="43"/>
      <c r="GI40" s="43"/>
      <c r="GJ40" s="43"/>
      <c r="GK40" s="44"/>
      <c r="GL40" s="45"/>
      <c r="GM40" s="46"/>
      <c r="GN40" s="47"/>
      <c r="GO40" s="43"/>
      <c r="GP40" s="43"/>
      <c r="GQ40" s="43"/>
      <c r="GR40" s="43"/>
      <c r="GS40" s="44"/>
      <c r="GT40" s="45"/>
      <c r="GU40" s="46"/>
      <c r="GV40" s="47"/>
      <c r="GW40" s="43"/>
      <c r="GX40" s="43"/>
      <c r="GY40" s="43"/>
      <c r="GZ40" s="43"/>
      <c r="HA40" s="44"/>
      <c r="HB40" s="45"/>
      <c r="HC40" s="46"/>
      <c r="HD40" s="47"/>
      <c r="HE40" s="43"/>
      <c r="HF40" s="43"/>
      <c r="HG40" s="43"/>
      <c r="HH40" s="43"/>
      <c r="HI40" s="44"/>
      <c r="HJ40" s="45"/>
      <c r="HK40" s="46"/>
      <c r="HL40" s="47"/>
      <c r="HM40" s="43"/>
      <c r="HN40" s="43"/>
      <c r="HO40" s="43"/>
      <c r="HP40" s="43"/>
      <c r="HQ40" s="44"/>
      <c r="HR40" s="45"/>
      <c r="HS40" s="46"/>
      <c r="HT40" s="47"/>
      <c r="HU40" s="43"/>
      <c r="HV40" s="43"/>
      <c r="HW40" s="43"/>
      <c r="HX40" s="43"/>
      <c r="HY40" s="44"/>
      <c r="HZ40" s="45"/>
      <c r="IA40" s="46"/>
      <c r="IB40" s="47"/>
      <c r="IC40" s="43"/>
      <c r="ID40" s="43"/>
      <c r="IE40" s="43"/>
    </row>
    <row r="41" spans="1:239" s="31" customFormat="1" ht="28.15" customHeight="1" x14ac:dyDescent="0.2">
      <c r="A41" s="26" t="s">
        <v>58</v>
      </c>
      <c r="B41" s="27" t="s">
        <v>20</v>
      </c>
      <c r="C41" s="28" t="s">
        <v>87</v>
      </c>
      <c r="D41" s="29" t="s">
        <v>88</v>
      </c>
      <c r="E41" s="22" t="s">
        <v>70</v>
      </c>
      <c r="F41" s="23">
        <v>1800</v>
      </c>
      <c r="G41" s="23"/>
      <c r="H41" s="24">
        <f t="shared" si="2"/>
        <v>0</v>
      </c>
      <c r="I41" s="25">
        <f t="shared" si="3"/>
        <v>0</v>
      </c>
      <c r="J41" s="45"/>
      <c r="K41" s="46"/>
      <c r="L41" s="47"/>
      <c r="M41" s="43"/>
      <c r="N41" s="43"/>
      <c r="O41" s="43"/>
      <c r="P41" s="43"/>
      <c r="Q41" s="44"/>
      <c r="R41" s="45"/>
      <c r="S41" s="46"/>
      <c r="T41" s="47"/>
      <c r="U41" s="43"/>
      <c r="V41" s="43"/>
      <c r="W41" s="43"/>
      <c r="X41" s="43"/>
      <c r="Y41" s="44"/>
      <c r="Z41" s="45"/>
      <c r="AA41" s="46"/>
      <c r="AB41" s="47"/>
      <c r="AC41" s="43"/>
      <c r="AD41" s="43"/>
      <c r="AE41" s="43"/>
      <c r="AF41" s="43"/>
      <c r="AG41" s="44"/>
      <c r="AH41" s="45"/>
      <c r="AI41" s="46"/>
      <c r="AJ41" s="47"/>
      <c r="AK41" s="43"/>
      <c r="AL41" s="43"/>
      <c r="AM41" s="43"/>
      <c r="AN41" s="43"/>
      <c r="AO41" s="44"/>
      <c r="AP41" s="45"/>
      <c r="AQ41" s="46"/>
      <c r="AR41" s="47"/>
      <c r="AS41" s="43"/>
      <c r="AT41" s="43"/>
      <c r="AU41" s="43"/>
      <c r="AV41" s="43"/>
      <c r="AW41" s="44"/>
      <c r="AX41" s="45"/>
      <c r="AY41" s="46"/>
      <c r="AZ41" s="47"/>
      <c r="BA41" s="43"/>
      <c r="BB41" s="43"/>
      <c r="BC41" s="43"/>
      <c r="BD41" s="43"/>
      <c r="BE41" s="44"/>
      <c r="BF41" s="45"/>
      <c r="BG41" s="46"/>
      <c r="BH41" s="47"/>
      <c r="BI41" s="43"/>
      <c r="BJ41" s="43"/>
      <c r="BK41" s="43"/>
      <c r="BL41" s="43"/>
      <c r="BM41" s="44"/>
      <c r="BN41" s="45"/>
      <c r="BO41" s="46"/>
      <c r="BP41" s="47"/>
      <c r="BQ41" s="43"/>
      <c r="BR41" s="43"/>
      <c r="BS41" s="43"/>
      <c r="BT41" s="43"/>
      <c r="BU41" s="44"/>
      <c r="BV41" s="45"/>
      <c r="BW41" s="46"/>
      <c r="BX41" s="47"/>
      <c r="BY41" s="43"/>
      <c r="BZ41" s="43"/>
      <c r="CA41" s="43"/>
      <c r="CB41" s="43"/>
      <c r="CC41" s="44"/>
      <c r="CD41" s="45"/>
      <c r="CE41" s="46"/>
      <c r="CF41" s="47"/>
      <c r="CG41" s="43"/>
      <c r="CH41" s="43"/>
      <c r="CI41" s="43"/>
      <c r="CJ41" s="43"/>
      <c r="CK41" s="44"/>
      <c r="CL41" s="45"/>
      <c r="CM41" s="46"/>
      <c r="CN41" s="47"/>
      <c r="CO41" s="43"/>
      <c r="CP41" s="43"/>
      <c r="CQ41" s="43"/>
      <c r="CR41" s="43"/>
      <c r="CS41" s="44"/>
      <c r="CT41" s="45"/>
      <c r="CU41" s="46"/>
      <c r="CV41" s="47"/>
      <c r="CW41" s="43"/>
      <c r="CX41" s="43"/>
      <c r="CY41" s="43"/>
      <c r="CZ41" s="43"/>
      <c r="DA41" s="44"/>
      <c r="DB41" s="45"/>
      <c r="DC41" s="46"/>
      <c r="DD41" s="47"/>
      <c r="DE41" s="43"/>
      <c r="DF41" s="43"/>
      <c r="DG41" s="43"/>
      <c r="DH41" s="43"/>
      <c r="DI41" s="44"/>
      <c r="DJ41" s="45"/>
      <c r="DK41" s="46"/>
      <c r="DL41" s="47"/>
      <c r="DM41" s="43"/>
      <c r="DN41" s="43"/>
      <c r="DO41" s="43"/>
      <c r="DP41" s="43"/>
      <c r="DQ41" s="44"/>
      <c r="DR41" s="45"/>
      <c r="DS41" s="46"/>
      <c r="DT41" s="47"/>
      <c r="DU41" s="43"/>
      <c r="DV41" s="43"/>
      <c r="DW41" s="43"/>
      <c r="DX41" s="43"/>
      <c r="DY41" s="44"/>
      <c r="DZ41" s="45"/>
      <c r="EA41" s="46"/>
      <c r="EB41" s="47"/>
      <c r="EC41" s="43"/>
      <c r="ED41" s="43"/>
      <c r="EE41" s="43"/>
      <c r="EF41" s="43"/>
      <c r="EG41" s="44"/>
      <c r="EH41" s="45"/>
      <c r="EI41" s="46"/>
      <c r="EJ41" s="47"/>
      <c r="EK41" s="43"/>
      <c r="EL41" s="43"/>
      <c r="EM41" s="43"/>
      <c r="EN41" s="43"/>
      <c r="EO41" s="44"/>
      <c r="EP41" s="45"/>
      <c r="EQ41" s="46"/>
      <c r="ER41" s="47"/>
      <c r="ES41" s="43"/>
      <c r="ET41" s="43"/>
      <c r="EU41" s="43"/>
      <c r="EV41" s="43"/>
      <c r="EW41" s="44"/>
      <c r="EX41" s="45"/>
      <c r="EY41" s="46"/>
      <c r="EZ41" s="47"/>
      <c r="FA41" s="43"/>
      <c r="FB41" s="43"/>
      <c r="FC41" s="43"/>
      <c r="FD41" s="43"/>
      <c r="FE41" s="44"/>
      <c r="FF41" s="45"/>
      <c r="FG41" s="46"/>
      <c r="FH41" s="47"/>
      <c r="FI41" s="43"/>
      <c r="FJ41" s="43"/>
      <c r="FK41" s="43"/>
      <c r="FL41" s="43"/>
      <c r="FM41" s="44"/>
      <c r="FN41" s="45"/>
      <c r="FO41" s="46"/>
      <c r="FP41" s="47"/>
      <c r="FQ41" s="43"/>
      <c r="FR41" s="43"/>
      <c r="FS41" s="43"/>
      <c r="FT41" s="43"/>
      <c r="FU41" s="44"/>
      <c r="FV41" s="45"/>
      <c r="FW41" s="46"/>
      <c r="FX41" s="47"/>
      <c r="FY41" s="43"/>
      <c r="FZ41" s="43"/>
      <c r="GA41" s="43"/>
      <c r="GB41" s="43"/>
      <c r="GC41" s="44"/>
      <c r="GD41" s="45"/>
      <c r="GE41" s="46"/>
      <c r="GF41" s="47"/>
      <c r="GG41" s="43"/>
      <c r="GH41" s="43"/>
      <c r="GI41" s="43"/>
      <c r="GJ41" s="43"/>
      <c r="GK41" s="44"/>
      <c r="GL41" s="45"/>
      <c r="GM41" s="46"/>
      <c r="GN41" s="47"/>
      <c r="GO41" s="43"/>
      <c r="GP41" s="43"/>
      <c r="GQ41" s="43"/>
      <c r="GR41" s="43"/>
      <c r="GS41" s="44"/>
      <c r="GT41" s="45"/>
      <c r="GU41" s="46"/>
      <c r="GV41" s="47"/>
      <c r="GW41" s="43"/>
      <c r="GX41" s="43"/>
      <c r="GY41" s="43"/>
      <c r="GZ41" s="43"/>
      <c r="HA41" s="44"/>
      <c r="HB41" s="45"/>
      <c r="HC41" s="46"/>
      <c r="HD41" s="47"/>
      <c r="HE41" s="43"/>
      <c r="HF41" s="43"/>
      <c r="HG41" s="43"/>
      <c r="HH41" s="43"/>
      <c r="HI41" s="44"/>
      <c r="HJ41" s="45"/>
      <c r="HK41" s="46"/>
      <c r="HL41" s="47"/>
      <c r="HM41" s="43"/>
      <c r="HN41" s="43"/>
      <c r="HO41" s="43"/>
      <c r="HP41" s="43"/>
      <c r="HQ41" s="44"/>
      <c r="HR41" s="45"/>
      <c r="HS41" s="46"/>
      <c r="HT41" s="47"/>
      <c r="HU41" s="43"/>
      <c r="HV41" s="43"/>
      <c r="HW41" s="43"/>
      <c r="HX41" s="43"/>
      <c r="HY41" s="44"/>
      <c r="HZ41" s="45"/>
      <c r="IA41" s="46"/>
      <c r="IB41" s="47"/>
      <c r="IC41" s="43"/>
      <c r="ID41" s="43"/>
      <c r="IE41" s="43"/>
    </row>
    <row r="42" spans="1:239" s="31" customFormat="1" ht="28.9" customHeight="1" x14ac:dyDescent="0.2">
      <c r="A42" s="26" t="s">
        <v>62</v>
      </c>
      <c r="B42" s="27" t="s">
        <v>20</v>
      </c>
      <c r="C42" s="36" t="s">
        <v>123</v>
      </c>
      <c r="D42" s="29" t="s">
        <v>124</v>
      </c>
      <c r="E42" s="22" t="s">
        <v>86</v>
      </c>
      <c r="F42" s="23">
        <v>363.6</v>
      </c>
      <c r="G42" s="23"/>
      <c r="H42" s="24">
        <f t="shared" si="2"/>
        <v>0</v>
      </c>
      <c r="I42" s="25">
        <f t="shared" si="3"/>
        <v>0</v>
      </c>
      <c r="J42" s="45"/>
      <c r="K42" s="46"/>
      <c r="L42" s="47"/>
      <c r="M42" s="43"/>
      <c r="N42" s="43"/>
      <c r="O42" s="43"/>
      <c r="P42" s="43"/>
      <c r="Q42" s="44"/>
      <c r="R42" s="45"/>
      <c r="S42" s="46"/>
      <c r="T42" s="47"/>
      <c r="U42" s="43"/>
      <c r="V42" s="43"/>
      <c r="W42" s="43"/>
      <c r="X42" s="43"/>
      <c r="Y42" s="44"/>
      <c r="Z42" s="45"/>
      <c r="AA42" s="46"/>
      <c r="AB42" s="47"/>
      <c r="AC42" s="43"/>
      <c r="AD42" s="43"/>
      <c r="AE42" s="43"/>
      <c r="AF42" s="43"/>
      <c r="AG42" s="44"/>
      <c r="AH42" s="45"/>
      <c r="AI42" s="46"/>
      <c r="AJ42" s="47"/>
      <c r="AK42" s="43"/>
      <c r="AL42" s="43"/>
      <c r="AM42" s="43"/>
      <c r="AN42" s="43"/>
      <c r="AO42" s="44"/>
      <c r="AP42" s="45"/>
      <c r="AQ42" s="46"/>
      <c r="AR42" s="47"/>
      <c r="AS42" s="43"/>
      <c r="AT42" s="43"/>
      <c r="AU42" s="43"/>
      <c r="AV42" s="43"/>
      <c r="AW42" s="44"/>
      <c r="AX42" s="45"/>
      <c r="AY42" s="46"/>
      <c r="AZ42" s="47"/>
      <c r="BA42" s="43"/>
      <c r="BB42" s="43"/>
      <c r="BC42" s="43"/>
      <c r="BD42" s="43"/>
      <c r="BE42" s="44"/>
      <c r="BF42" s="45"/>
      <c r="BG42" s="46"/>
      <c r="BH42" s="47"/>
      <c r="BI42" s="43"/>
      <c r="BJ42" s="43"/>
      <c r="BK42" s="43"/>
      <c r="BL42" s="43"/>
      <c r="BM42" s="44"/>
      <c r="BN42" s="45"/>
      <c r="BO42" s="46"/>
      <c r="BP42" s="47"/>
      <c r="BQ42" s="43"/>
      <c r="BR42" s="43"/>
      <c r="BS42" s="43"/>
      <c r="BT42" s="43"/>
      <c r="BU42" s="44"/>
      <c r="BV42" s="45"/>
      <c r="BW42" s="46"/>
      <c r="BX42" s="47"/>
      <c r="BY42" s="43"/>
      <c r="BZ42" s="43"/>
      <c r="CA42" s="43"/>
      <c r="CB42" s="43"/>
      <c r="CC42" s="44"/>
      <c r="CD42" s="45"/>
      <c r="CE42" s="46"/>
      <c r="CF42" s="47"/>
      <c r="CG42" s="43"/>
      <c r="CH42" s="43"/>
      <c r="CI42" s="43"/>
      <c r="CJ42" s="43"/>
      <c r="CK42" s="44"/>
      <c r="CL42" s="45"/>
      <c r="CM42" s="46"/>
      <c r="CN42" s="47"/>
      <c r="CO42" s="43"/>
      <c r="CP42" s="43"/>
      <c r="CQ42" s="43"/>
      <c r="CR42" s="43"/>
      <c r="CS42" s="44"/>
      <c r="CT42" s="45"/>
      <c r="CU42" s="46"/>
      <c r="CV42" s="47"/>
      <c r="CW42" s="43"/>
      <c r="CX42" s="43"/>
      <c r="CY42" s="43"/>
      <c r="CZ42" s="43"/>
      <c r="DA42" s="44"/>
      <c r="DB42" s="45"/>
      <c r="DC42" s="46"/>
      <c r="DD42" s="47"/>
      <c r="DE42" s="43"/>
      <c r="DF42" s="43"/>
      <c r="DG42" s="43"/>
      <c r="DH42" s="43"/>
      <c r="DI42" s="44"/>
      <c r="DJ42" s="45"/>
      <c r="DK42" s="46"/>
      <c r="DL42" s="47"/>
      <c r="DM42" s="43"/>
      <c r="DN42" s="43"/>
      <c r="DO42" s="43"/>
      <c r="DP42" s="43"/>
      <c r="DQ42" s="44"/>
      <c r="DR42" s="45"/>
      <c r="DS42" s="46"/>
      <c r="DT42" s="47"/>
      <c r="DU42" s="43"/>
      <c r="DV42" s="43"/>
      <c r="DW42" s="43"/>
      <c r="DX42" s="43"/>
      <c r="DY42" s="44"/>
      <c r="DZ42" s="45"/>
      <c r="EA42" s="46"/>
      <c r="EB42" s="47"/>
      <c r="EC42" s="43"/>
      <c r="ED42" s="43"/>
      <c r="EE42" s="43"/>
      <c r="EF42" s="43"/>
      <c r="EG42" s="44"/>
      <c r="EH42" s="45"/>
      <c r="EI42" s="46"/>
      <c r="EJ42" s="47"/>
      <c r="EK42" s="43"/>
      <c r="EL42" s="43"/>
      <c r="EM42" s="43"/>
      <c r="EN42" s="43"/>
      <c r="EO42" s="44"/>
      <c r="EP42" s="45"/>
      <c r="EQ42" s="46"/>
      <c r="ER42" s="47"/>
      <c r="ES42" s="43"/>
      <c r="ET42" s="43"/>
      <c r="EU42" s="43"/>
      <c r="EV42" s="43"/>
      <c r="EW42" s="44"/>
      <c r="EX42" s="45"/>
      <c r="EY42" s="46"/>
      <c r="EZ42" s="47"/>
      <c r="FA42" s="43"/>
      <c r="FB42" s="43"/>
      <c r="FC42" s="43"/>
      <c r="FD42" s="43"/>
      <c r="FE42" s="44"/>
      <c r="FF42" s="45"/>
      <c r="FG42" s="46"/>
      <c r="FH42" s="47"/>
      <c r="FI42" s="43"/>
      <c r="FJ42" s="43"/>
      <c r="FK42" s="43"/>
      <c r="FL42" s="43"/>
      <c r="FM42" s="44"/>
      <c r="FN42" s="45"/>
      <c r="FO42" s="46"/>
      <c r="FP42" s="47"/>
      <c r="FQ42" s="43"/>
      <c r="FR42" s="43"/>
      <c r="FS42" s="43"/>
      <c r="FT42" s="43"/>
      <c r="FU42" s="44"/>
      <c r="FV42" s="45"/>
      <c r="FW42" s="46"/>
      <c r="FX42" s="47"/>
      <c r="FY42" s="43"/>
      <c r="FZ42" s="43"/>
      <c r="GA42" s="43"/>
      <c r="GB42" s="43"/>
      <c r="GC42" s="44"/>
      <c r="GD42" s="45"/>
      <c r="GE42" s="46"/>
      <c r="GF42" s="47"/>
      <c r="GG42" s="43"/>
      <c r="GH42" s="43"/>
      <c r="GI42" s="43"/>
      <c r="GJ42" s="43"/>
      <c r="GK42" s="44"/>
      <c r="GL42" s="45"/>
      <c r="GM42" s="46"/>
      <c r="GN42" s="47"/>
      <c r="GO42" s="43"/>
      <c r="GP42" s="43"/>
      <c r="GQ42" s="43"/>
      <c r="GR42" s="43"/>
      <c r="GS42" s="44"/>
      <c r="GT42" s="45"/>
      <c r="GU42" s="46"/>
      <c r="GV42" s="47"/>
      <c r="GW42" s="43"/>
      <c r="GX42" s="43"/>
      <c r="GY42" s="43"/>
      <c r="GZ42" s="43"/>
      <c r="HA42" s="44"/>
      <c r="HB42" s="45"/>
      <c r="HC42" s="46"/>
      <c r="HD42" s="47"/>
      <c r="HE42" s="43"/>
      <c r="HF42" s="43"/>
      <c r="HG42" s="43"/>
      <c r="HH42" s="43"/>
      <c r="HI42" s="44"/>
      <c r="HJ42" s="45"/>
      <c r="HK42" s="46"/>
      <c r="HL42" s="47"/>
      <c r="HM42" s="43"/>
      <c r="HN42" s="43"/>
      <c r="HO42" s="43"/>
      <c r="HP42" s="43"/>
      <c r="HQ42" s="44"/>
      <c r="HR42" s="45"/>
      <c r="HS42" s="46"/>
      <c r="HT42" s="47"/>
      <c r="HU42" s="43"/>
      <c r="HV42" s="43"/>
      <c r="HW42" s="43"/>
      <c r="HX42" s="43"/>
      <c r="HY42" s="44"/>
      <c r="HZ42" s="45"/>
      <c r="IA42" s="46"/>
      <c r="IB42" s="47"/>
      <c r="IC42" s="43"/>
      <c r="ID42" s="43"/>
      <c r="IE42" s="43"/>
    </row>
    <row r="43" spans="1:239" s="31" customFormat="1" ht="18" customHeight="1" x14ac:dyDescent="0.2">
      <c r="A43" s="95" t="s">
        <v>89</v>
      </c>
      <c r="B43" s="96"/>
      <c r="C43" s="96"/>
      <c r="D43" s="96"/>
      <c r="E43" s="96"/>
      <c r="F43" s="96"/>
      <c r="G43" s="96"/>
      <c r="H43" s="96"/>
      <c r="I43" s="25">
        <f>SUM(I33:I42)</f>
        <v>0</v>
      </c>
      <c r="J43" s="45"/>
      <c r="K43" s="46"/>
      <c r="L43" s="47"/>
      <c r="M43" s="43"/>
      <c r="N43" s="43"/>
      <c r="O43" s="43"/>
      <c r="P43" s="43"/>
      <c r="Q43" s="44"/>
      <c r="R43" s="45"/>
      <c r="S43" s="46"/>
      <c r="T43" s="47"/>
      <c r="U43" s="43"/>
      <c r="V43" s="43"/>
      <c r="W43" s="43"/>
      <c r="X43" s="43"/>
      <c r="Y43" s="44"/>
      <c r="Z43" s="45"/>
      <c r="AA43" s="46"/>
      <c r="AB43" s="47"/>
      <c r="AC43" s="43"/>
      <c r="AD43" s="43"/>
      <c r="AE43" s="43"/>
      <c r="AF43" s="43"/>
      <c r="AG43" s="44"/>
      <c r="AH43" s="45"/>
      <c r="AI43" s="46"/>
      <c r="AJ43" s="47"/>
      <c r="AK43" s="43"/>
      <c r="AL43" s="43"/>
      <c r="AM43" s="43"/>
      <c r="AN43" s="43"/>
      <c r="AO43" s="44"/>
      <c r="AP43" s="45"/>
      <c r="AQ43" s="46"/>
      <c r="AR43" s="47"/>
      <c r="AS43" s="43"/>
      <c r="AT43" s="43"/>
      <c r="AU43" s="43"/>
      <c r="AV43" s="43"/>
      <c r="AW43" s="44"/>
      <c r="AX43" s="45"/>
      <c r="AY43" s="46"/>
      <c r="AZ43" s="47"/>
      <c r="BA43" s="43"/>
      <c r="BB43" s="43"/>
      <c r="BC43" s="43"/>
      <c r="BD43" s="43"/>
      <c r="BE43" s="44"/>
      <c r="BF43" s="45"/>
      <c r="BG43" s="46"/>
      <c r="BH43" s="47"/>
      <c r="BI43" s="43"/>
      <c r="BJ43" s="43"/>
      <c r="BK43" s="43"/>
      <c r="BL43" s="43"/>
      <c r="BM43" s="44"/>
      <c r="BN43" s="45"/>
      <c r="BO43" s="46"/>
      <c r="BP43" s="47"/>
      <c r="BQ43" s="43"/>
      <c r="BR43" s="43"/>
      <c r="BS43" s="43"/>
      <c r="BT43" s="43"/>
      <c r="BU43" s="44"/>
      <c r="BV43" s="45"/>
      <c r="BW43" s="46"/>
      <c r="BX43" s="47"/>
      <c r="BY43" s="43"/>
      <c r="BZ43" s="43"/>
      <c r="CA43" s="43"/>
      <c r="CB43" s="43"/>
      <c r="CC43" s="44"/>
      <c r="CD43" s="45"/>
      <c r="CE43" s="46"/>
      <c r="CF43" s="47"/>
      <c r="CG43" s="43"/>
      <c r="CH43" s="43"/>
      <c r="CI43" s="43"/>
      <c r="CJ43" s="43"/>
      <c r="CK43" s="44"/>
      <c r="CL43" s="45"/>
      <c r="CM43" s="46"/>
      <c r="CN43" s="47"/>
      <c r="CO43" s="43"/>
      <c r="CP43" s="43"/>
      <c r="CQ43" s="43"/>
      <c r="CR43" s="43"/>
      <c r="CS43" s="44"/>
      <c r="CT43" s="45"/>
      <c r="CU43" s="46"/>
      <c r="CV43" s="47"/>
      <c r="CW43" s="43"/>
      <c r="CX43" s="43"/>
      <c r="CY43" s="43"/>
      <c r="CZ43" s="43"/>
      <c r="DA43" s="44"/>
      <c r="DB43" s="45"/>
      <c r="DC43" s="46"/>
      <c r="DD43" s="47"/>
      <c r="DE43" s="43"/>
      <c r="DF43" s="43"/>
      <c r="DG43" s="43"/>
      <c r="DH43" s="43"/>
      <c r="DI43" s="44"/>
      <c r="DJ43" s="45"/>
      <c r="DK43" s="46"/>
      <c r="DL43" s="47"/>
      <c r="DM43" s="43"/>
      <c r="DN43" s="43"/>
      <c r="DO43" s="43"/>
      <c r="DP43" s="43"/>
      <c r="DQ43" s="44"/>
      <c r="DR43" s="45"/>
      <c r="DS43" s="46"/>
      <c r="DT43" s="47"/>
      <c r="DU43" s="43"/>
      <c r="DV43" s="43"/>
      <c r="DW43" s="43"/>
      <c r="DX43" s="43"/>
      <c r="DY43" s="44"/>
      <c r="DZ43" s="45"/>
      <c r="EA43" s="46"/>
      <c r="EB43" s="47"/>
      <c r="EC43" s="43"/>
      <c r="ED43" s="43"/>
      <c r="EE43" s="43"/>
      <c r="EF43" s="43"/>
      <c r="EG43" s="44"/>
      <c r="EH43" s="45"/>
      <c r="EI43" s="46"/>
      <c r="EJ43" s="47"/>
      <c r="EK43" s="43"/>
      <c r="EL43" s="43"/>
      <c r="EM43" s="43"/>
      <c r="EN43" s="43"/>
      <c r="EO43" s="44"/>
      <c r="EP43" s="45"/>
      <c r="EQ43" s="46"/>
      <c r="ER43" s="47"/>
      <c r="ES43" s="43"/>
      <c r="ET43" s="43"/>
      <c r="EU43" s="43"/>
      <c r="EV43" s="43"/>
      <c r="EW43" s="44"/>
      <c r="EX43" s="45"/>
      <c r="EY43" s="46"/>
      <c r="EZ43" s="47"/>
      <c r="FA43" s="43"/>
      <c r="FB43" s="43"/>
      <c r="FC43" s="43"/>
      <c r="FD43" s="43"/>
      <c r="FE43" s="44"/>
      <c r="FF43" s="45"/>
      <c r="FG43" s="46"/>
      <c r="FH43" s="47"/>
      <c r="FI43" s="43"/>
      <c r="FJ43" s="43"/>
      <c r="FK43" s="43"/>
      <c r="FL43" s="43"/>
      <c r="FM43" s="44"/>
      <c r="FN43" s="45"/>
      <c r="FO43" s="46"/>
      <c r="FP43" s="47"/>
      <c r="FQ43" s="43"/>
      <c r="FR43" s="43"/>
      <c r="FS43" s="43"/>
      <c r="FT43" s="43"/>
      <c r="FU43" s="44"/>
      <c r="FV43" s="45"/>
      <c r="FW43" s="46"/>
      <c r="FX43" s="47"/>
      <c r="FY43" s="43"/>
      <c r="FZ43" s="43"/>
      <c r="GA43" s="43"/>
      <c r="GB43" s="43"/>
      <c r="GC43" s="44"/>
      <c r="GD43" s="45"/>
      <c r="GE43" s="46"/>
      <c r="GF43" s="47"/>
      <c r="GG43" s="43"/>
      <c r="GH43" s="43"/>
      <c r="GI43" s="43"/>
      <c r="GJ43" s="43"/>
      <c r="GK43" s="44"/>
      <c r="GL43" s="45"/>
      <c r="GM43" s="46"/>
      <c r="GN43" s="47"/>
      <c r="GO43" s="43"/>
      <c r="GP43" s="43"/>
      <c r="GQ43" s="43"/>
      <c r="GR43" s="43"/>
      <c r="GS43" s="44"/>
      <c r="GT43" s="45"/>
      <c r="GU43" s="46"/>
      <c r="GV43" s="47"/>
      <c r="GW43" s="43"/>
      <c r="GX43" s="43"/>
      <c r="GY43" s="43"/>
      <c r="GZ43" s="43"/>
      <c r="HA43" s="44"/>
      <c r="HB43" s="45"/>
      <c r="HC43" s="46"/>
      <c r="HD43" s="47"/>
      <c r="HE43" s="43"/>
      <c r="HF43" s="43"/>
      <c r="HG43" s="43"/>
      <c r="HH43" s="43"/>
      <c r="HI43" s="44"/>
      <c r="HJ43" s="45"/>
      <c r="HK43" s="46"/>
      <c r="HL43" s="47"/>
      <c r="HM43" s="43"/>
      <c r="HN43" s="43"/>
      <c r="HO43" s="43"/>
      <c r="HP43" s="43"/>
      <c r="HQ43" s="44"/>
      <c r="HR43" s="45"/>
      <c r="HS43" s="46"/>
      <c r="HT43" s="47"/>
      <c r="HU43" s="43"/>
      <c r="HV43" s="43"/>
      <c r="HW43" s="43"/>
      <c r="HX43" s="43"/>
      <c r="HY43" s="44"/>
      <c r="HZ43" s="45"/>
      <c r="IA43" s="46"/>
      <c r="IB43" s="47"/>
      <c r="IC43" s="43"/>
      <c r="ID43" s="43"/>
      <c r="IE43" s="43"/>
    </row>
    <row r="44" spans="1:239" s="31" customFormat="1" ht="18" customHeight="1" x14ac:dyDescent="0.2">
      <c r="A44" s="75"/>
      <c r="B44" s="76"/>
      <c r="C44" s="76"/>
      <c r="D44" s="76"/>
      <c r="E44" s="76"/>
      <c r="F44" s="76"/>
      <c r="G44" s="76"/>
      <c r="H44" s="76"/>
      <c r="I44" s="25"/>
      <c r="J44" s="45"/>
      <c r="K44" s="46"/>
      <c r="L44" s="47"/>
      <c r="M44" s="43"/>
      <c r="N44" s="43"/>
      <c r="O44" s="43"/>
      <c r="P44" s="43"/>
      <c r="Q44" s="44"/>
      <c r="R44" s="45"/>
      <c r="S44" s="46"/>
      <c r="T44" s="47"/>
      <c r="U44" s="43"/>
      <c r="V44" s="43"/>
      <c r="W44" s="43"/>
      <c r="X44" s="43"/>
      <c r="Y44" s="44"/>
      <c r="Z44" s="45"/>
      <c r="AA44" s="46"/>
      <c r="AB44" s="47"/>
      <c r="AC44" s="43"/>
      <c r="AD44" s="43"/>
      <c r="AE44" s="43"/>
      <c r="AF44" s="43"/>
      <c r="AG44" s="44"/>
      <c r="AH44" s="45"/>
      <c r="AI44" s="46"/>
      <c r="AJ44" s="47"/>
      <c r="AK44" s="43"/>
      <c r="AL44" s="43"/>
      <c r="AM44" s="43"/>
      <c r="AN44" s="43"/>
      <c r="AO44" s="44"/>
      <c r="AP44" s="45"/>
      <c r="AQ44" s="46"/>
      <c r="AR44" s="47"/>
      <c r="AS44" s="43"/>
      <c r="AT44" s="43"/>
      <c r="AU44" s="43"/>
      <c r="AV44" s="43"/>
      <c r="AW44" s="44"/>
      <c r="AX44" s="45"/>
      <c r="AY44" s="46"/>
      <c r="AZ44" s="47"/>
      <c r="BA44" s="43"/>
      <c r="BB44" s="43"/>
      <c r="BC44" s="43"/>
      <c r="BD44" s="43"/>
      <c r="BE44" s="44"/>
      <c r="BF44" s="45"/>
      <c r="BG44" s="46"/>
      <c r="BH44" s="47"/>
      <c r="BI44" s="43"/>
      <c r="BJ44" s="43"/>
      <c r="BK44" s="43"/>
      <c r="BL44" s="43"/>
      <c r="BM44" s="44"/>
      <c r="BN44" s="45"/>
      <c r="BO44" s="46"/>
      <c r="BP44" s="47"/>
      <c r="BQ44" s="43"/>
      <c r="BR44" s="43"/>
      <c r="BS44" s="43"/>
      <c r="BT44" s="43"/>
      <c r="BU44" s="44"/>
      <c r="BV44" s="45"/>
      <c r="BW44" s="46"/>
      <c r="BX44" s="47"/>
      <c r="BY44" s="43"/>
      <c r="BZ44" s="43"/>
      <c r="CA44" s="43"/>
      <c r="CB44" s="43"/>
      <c r="CC44" s="44"/>
      <c r="CD44" s="45"/>
      <c r="CE44" s="46"/>
      <c r="CF44" s="47"/>
      <c r="CG44" s="43"/>
      <c r="CH44" s="43"/>
      <c r="CI44" s="43"/>
      <c r="CJ44" s="43"/>
      <c r="CK44" s="44"/>
      <c r="CL44" s="45"/>
      <c r="CM44" s="46"/>
      <c r="CN44" s="47"/>
      <c r="CO44" s="43"/>
      <c r="CP44" s="43"/>
      <c r="CQ44" s="43"/>
      <c r="CR44" s="43"/>
      <c r="CS44" s="44"/>
      <c r="CT44" s="45"/>
      <c r="CU44" s="46"/>
      <c r="CV44" s="47"/>
      <c r="CW44" s="43"/>
      <c r="CX44" s="43"/>
      <c r="CY44" s="43"/>
      <c r="CZ44" s="43"/>
      <c r="DA44" s="44"/>
      <c r="DB44" s="45"/>
      <c r="DC44" s="46"/>
      <c r="DD44" s="47"/>
      <c r="DE44" s="43"/>
      <c r="DF44" s="43"/>
      <c r="DG44" s="43"/>
      <c r="DH44" s="43"/>
      <c r="DI44" s="44"/>
      <c r="DJ44" s="45"/>
      <c r="DK44" s="46"/>
      <c r="DL44" s="47"/>
      <c r="DM44" s="43"/>
      <c r="DN44" s="43"/>
      <c r="DO44" s="43"/>
      <c r="DP44" s="43"/>
      <c r="DQ44" s="44"/>
      <c r="DR44" s="45"/>
      <c r="DS44" s="46"/>
      <c r="DT44" s="47"/>
      <c r="DU44" s="43"/>
      <c r="DV44" s="43"/>
      <c r="DW44" s="43"/>
      <c r="DX44" s="43"/>
      <c r="DY44" s="44"/>
      <c r="DZ44" s="45"/>
      <c r="EA44" s="46"/>
      <c r="EB44" s="47"/>
      <c r="EC44" s="43"/>
      <c r="ED44" s="43"/>
      <c r="EE44" s="43"/>
      <c r="EF44" s="43"/>
      <c r="EG44" s="44"/>
      <c r="EH44" s="45"/>
      <c r="EI44" s="46"/>
      <c r="EJ44" s="47"/>
      <c r="EK44" s="43"/>
      <c r="EL44" s="43"/>
      <c r="EM44" s="43"/>
      <c r="EN44" s="43"/>
      <c r="EO44" s="44"/>
      <c r="EP44" s="45"/>
      <c r="EQ44" s="46"/>
      <c r="ER44" s="47"/>
      <c r="ES44" s="43"/>
      <c r="ET44" s="43"/>
      <c r="EU44" s="43"/>
      <c r="EV44" s="43"/>
      <c r="EW44" s="44"/>
      <c r="EX44" s="45"/>
      <c r="EY44" s="46"/>
      <c r="EZ44" s="47"/>
      <c r="FA44" s="43"/>
      <c r="FB44" s="43"/>
      <c r="FC44" s="43"/>
      <c r="FD44" s="43"/>
      <c r="FE44" s="44"/>
      <c r="FF44" s="45"/>
      <c r="FG44" s="46"/>
      <c r="FH44" s="47"/>
      <c r="FI44" s="43"/>
      <c r="FJ44" s="43"/>
      <c r="FK44" s="43"/>
      <c r="FL44" s="43"/>
      <c r="FM44" s="44"/>
      <c r="FN44" s="45"/>
      <c r="FO44" s="46"/>
      <c r="FP44" s="47"/>
      <c r="FQ44" s="43"/>
      <c r="FR44" s="43"/>
      <c r="FS44" s="43"/>
      <c r="FT44" s="43"/>
      <c r="FU44" s="44"/>
      <c r="FV44" s="45"/>
      <c r="FW44" s="46"/>
      <c r="FX44" s="47"/>
      <c r="FY44" s="43"/>
      <c r="FZ44" s="43"/>
      <c r="GA44" s="43"/>
      <c r="GB44" s="43"/>
      <c r="GC44" s="44"/>
      <c r="GD44" s="45"/>
      <c r="GE44" s="46"/>
      <c r="GF44" s="47"/>
      <c r="GG44" s="43"/>
      <c r="GH44" s="43"/>
      <c r="GI44" s="43"/>
      <c r="GJ44" s="43"/>
      <c r="GK44" s="44"/>
      <c r="GL44" s="45"/>
      <c r="GM44" s="46"/>
      <c r="GN44" s="47"/>
      <c r="GO44" s="43"/>
      <c r="GP44" s="43"/>
      <c r="GQ44" s="43"/>
      <c r="GR44" s="43"/>
      <c r="GS44" s="44"/>
      <c r="GT44" s="45"/>
      <c r="GU44" s="46"/>
      <c r="GV44" s="47"/>
      <c r="GW44" s="43"/>
      <c r="GX44" s="43"/>
      <c r="GY44" s="43"/>
      <c r="GZ44" s="43"/>
      <c r="HA44" s="44"/>
      <c r="HB44" s="45"/>
      <c r="HC44" s="46"/>
      <c r="HD44" s="47"/>
      <c r="HE44" s="43"/>
      <c r="HF44" s="43"/>
      <c r="HG44" s="43"/>
      <c r="HH44" s="43"/>
      <c r="HI44" s="44"/>
      <c r="HJ44" s="45"/>
      <c r="HK44" s="46"/>
      <c r="HL44" s="47"/>
      <c r="HM44" s="43"/>
      <c r="HN44" s="43"/>
      <c r="HO44" s="43"/>
      <c r="HP44" s="43"/>
      <c r="HQ44" s="44"/>
      <c r="HR44" s="45"/>
      <c r="HS44" s="46"/>
      <c r="HT44" s="47"/>
      <c r="HU44" s="43"/>
      <c r="HV44" s="43"/>
      <c r="HW44" s="43"/>
      <c r="HX44" s="43"/>
      <c r="HY44" s="44"/>
      <c r="HZ44" s="45"/>
      <c r="IA44" s="46"/>
      <c r="IB44" s="47"/>
      <c r="IC44" s="43"/>
      <c r="ID44" s="43"/>
      <c r="IE44" s="43"/>
    </row>
    <row r="45" spans="1:239" s="31" customFormat="1" ht="12.75" customHeight="1" x14ac:dyDescent="0.2">
      <c r="A45" s="18">
        <v>5</v>
      </c>
      <c r="B45" s="19"/>
      <c r="C45" s="34"/>
      <c r="D45" s="21" t="s">
        <v>90</v>
      </c>
      <c r="E45" s="22"/>
      <c r="F45" s="23"/>
      <c r="G45" s="23"/>
      <c r="H45" s="24"/>
      <c r="I45" s="25"/>
      <c r="J45" s="45"/>
      <c r="K45" s="46"/>
      <c r="L45" s="47"/>
      <c r="M45" s="43"/>
      <c r="N45" s="43"/>
      <c r="O45" s="43"/>
      <c r="P45" s="43"/>
      <c r="Q45" s="44"/>
      <c r="R45" s="45"/>
      <c r="S45" s="46"/>
      <c r="T45" s="47"/>
      <c r="U45" s="43"/>
      <c r="V45" s="43"/>
      <c r="W45" s="43"/>
      <c r="X45" s="43"/>
      <c r="Y45" s="44"/>
      <c r="Z45" s="45"/>
      <c r="AA45" s="46"/>
      <c r="AB45" s="47"/>
      <c r="AC45" s="43"/>
      <c r="AD45" s="43"/>
      <c r="AE45" s="43"/>
      <c r="AF45" s="43"/>
      <c r="AG45" s="44"/>
      <c r="AH45" s="45"/>
      <c r="AI45" s="46"/>
      <c r="AJ45" s="47"/>
      <c r="AK45" s="43"/>
      <c r="AL45" s="43"/>
      <c r="AM45" s="43"/>
      <c r="AN45" s="43"/>
      <c r="AO45" s="44"/>
      <c r="AP45" s="45"/>
      <c r="AQ45" s="46"/>
      <c r="AR45" s="47"/>
      <c r="AS45" s="43"/>
      <c r="AT45" s="43"/>
      <c r="AU45" s="43"/>
      <c r="AV45" s="43"/>
      <c r="AW45" s="44"/>
      <c r="AX45" s="45"/>
      <c r="AY45" s="46"/>
      <c r="AZ45" s="47"/>
      <c r="BA45" s="43"/>
      <c r="BB45" s="43"/>
      <c r="BC45" s="43"/>
      <c r="BD45" s="43"/>
      <c r="BE45" s="44"/>
      <c r="BF45" s="45"/>
      <c r="BG45" s="46"/>
      <c r="BH45" s="47"/>
      <c r="BI45" s="43"/>
      <c r="BJ45" s="43"/>
      <c r="BK45" s="43"/>
      <c r="BL45" s="43"/>
      <c r="BM45" s="44"/>
      <c r="BN45" s="45"/>
      <c r="BO45" s="46"/>
      <c r="BP45" s="47"/>
      <c r="BQ45" s="43"/>
      <c r="BR45" s="43"/>
      <c r="BS45" s="43"/>
      <c r="BT45" s="43"/>
      <c r="BU45" s="44"/>
      <c r="BV45" s="45"/>
      <c r="BW45" s="46"/>
      <c r="BX45" s="47"/>
      <c r="BY45" s="43"/>
      <c r="BZ45" s="43"/>
      <c r="CA45" s="43"/>
      <c r="CB45" s="43"/>
      <c r="CC45" s="44"/>
      <c r="CD45" s="45"/>
      <c r="CE45" s="46"/>
      <c r="CF45" s="47"/>
      <c r="CG45" s="43"/>
      <c r="CH45" s="43"/>
      <c r="CI45" s="43"/>
      <c r="CJ45" s="43"/>
      <c r="CK45" s="44"/>
      <c r="CL45" s="45"/>
      <c r="CM45" s="46"/>
      <c r="CN45" s="47"/>
      <c r="CO45" s="43"/>
      <c r="CP45" s="43"/>
      <c r="CQ45" s="43"/>
      <c r="CR45" s="43"/>
      <c r="CS45" s="44"/>
      <c r="CT45" s="45"/>
      <c r="CU45" s="46"/>
      <c r="CV45" s="47"/>
      <c r="CW45" s="43"/>
      <c r="CX45" s="43"/>
      <c r="CY45" s="43"/>
      <c r="CZ45" s="43"/>
      <c r="DA45" s="44"/>
      <c r="DB45" s="45"/>
      <c r="DC45" s="46"/>
      <c r="DD45" s="47"/>
      <c r="DE45" s="43"/>
      <c r="DF45" s="43"/>
      <c r="DG45" s="43"/>
      <c r="DH45" s="43"/>
      <c r="DI45" s="44"/>
      <c r="DJ45" s="45"/>
      <c r="DK45" s="46"/>
      <c r="DL45" s="47"/>
      <c r="DM45" s="43"/>
      <c r="DN45" s="43"/>
      <c r="DO45" s="43"/>
      <c r="DP45" s="43"/>
      <c r="DQ45" s="44"/>
      <c r="DR45" s="45"/>
      <c r="DS45" s="46"/>
      <c r="DT45" s="47"/>
      <c r="DU45" s="43"/>
      <c r="DV45" s="43"/>
      <c r="DW45" s="43"/>
      <c r="DX45" s="43"/>
      <c r="DY45" s="44"/>
      <c r="DZ45" s="45"/>
      <c r="EA45" s="46"/>
      <c r="EB45" s="47"/>
      <c r="EC45" s="43"/>
      <c r="ED45" s="43"/>
      <c r="EE45" s="43"/>
      <c r="EF45" s="43"/>
      <c r="EG45" s="44"/>
      <c r="EH45" s="45"/>
      <c r="EI45" s="46"/>
      <c r="EJ45" s="47"/>
      <c r="EK45" s="43"/>
      <c r="EL45" s="43"/>
      <c r="EM45" s="43"/>
      <c r="EN45" s="43"/>
      <c r="EO45" s="44"/>
      <c r="EP45" s="45"/>
      <c r="EQ45" s="46"/>
      <c r="ER45" s="47"/>
      <c r="ES45" s="43"/>
      <c r="ET45" s="43"/>
      <c r="EU45" s="43"/>
      <c r="EV45" s="43"/>
      <c r="EW45" s="44"/>
      <c r="EX45" s="45"/>
      <c r="EY45" s="46"/>
      <c r="EZ45" s="47"/>
      <c r="FA45" s="43"/>
      <c r="FB45" s="43"/>
      <c r="FC45" s="43"/>
      <c r="FD45" s="43"/>
      <c r="FE45" s="44"/>
      <c r="FF45" s="45"/>
      <c r="FG45" s="46"/>
      <c r="FH45" s="47"/>
      <c r="FI45" s="43"/>
      <c r="FJ45" s="43"/>
      <c r="FK45" s="43"/>
      <c r="FL45" s="43"/>
      <c r="FM45" s="44"/>
      <c r="FN45" s="45"/>
      <c r="FO45" s="46"/>
      <c r="FP45" s="47"/>
      <c r="FQ45" s="43"/>
      <c r="FR45" s="43"/>
      <c r="FS45" s="43"/>
      <c r="FT45" s="43"/>
      <c r="FU45" s="44"/>
      <c r="FV45" s="45"/>
      <c r="FW45" s="46"/>
      <c r="FX45" s="47"/>
      <c r="FY45" s="43"/>
      <c r="FZ45" s="43"/>
      <c r="GA45" s="43"/>
      <c r="GB45" s="43"/>
      <c r="GC45" s="44"/>
      <c r="GD45" s="45"/>
      <c r="GE45" s="46"/>
      <c r="GF45" s="47"/>
      <c r="GG45" s="43"/>
      <c r="GH45" s="43"/>
      <c r="GI45" s="43"/>
      <c r="GJ45" s="43"/>
      <c r="GK45" s="44"/>
      <c r="GL45" s="45"/>
      <c r="GM45" s="46"/>
      <c r="GN45" s="47"/>
      <c r="GO45" s="43"/>
      <c r="GP45" s="43"/>
      <c r="GQ45" s="43"/>
      <c r="GR45" s="43"/>
      <c r="GS45" s="44"/>
      <c r="GT45" s="45"/>
      <c r="GU45" s="46"/>
      <c r="GV45" s="47"/>
      <c r="GW45" s="43"/>
      <c r="GX45" s="43"/>
      <c r="GY45" s="43"/>
      <c r="GZ45" s="43"/>
      <c r="HA45" s="44"/>
      <c r="HB45" s="45"/>
      <c r="HC45" s="46"/>
      <c r="HD45" s="47"/>
      <c r="HE45" s="43"/>
      <c r="HF45" s="43"/>
      <c r="HG45" s="43"/>
      <c r="HH45" s="43"/>
      <c r="HI45" s="44"/>
      <c r="HJ45" s="45"/>
      <c r="HK45" s="46"/>
      <c r="HL45" s="47"/>
      <c r="HM45" s="43"/>
      <c r="HN45" s="43"/>
      <c r="HO45" s="43"/>
      <c r="HP45" s="43"/>
      <c r="HQ45" s="44"/>
      <c r="HR45" s="45"/>
      <c r="HS45" s="46"/>
      <c r="HT45" s="47"/>
      <c r="HU45" s="43"/>
      <c r="HV45" s="43"/>
      <c r="HW45" s="43"/>
      <c r="HX45" s="43"/>
      <c r="HY45" s="44"/>
      <c r="HZ45" s="45"/>
      <c r="IA45" s="46"/>
      <c r="IB45" s="47"/>
      <c r="IC45" s="43"/>
      <c r="ID45" s="43"/>
      <c r="IE45" s="43"/>
    </row>
    <row r="46" spans="1:239" s="31" customFormat="1" ht="24" x14ac:dyDescent="0.2">
      <c r="A46" s="26" t="s">
        <v>67</v>
      </c>
      <c r="B46" s="27" t="s">
        <v>20</v>
      </c>
      <c r="C46" s="48" t="s">
        <v>91</v>
      </c>
      <c r="D46" s="49" t="s">
        <v>92</v>
      </c>
      <c r="E46" s="22" t="s">
        <v>37</v>
      </c>
      <c r="F46" s="23">
        <v>900</v>
      </c>
      <c r="G46" s="50"/>
      <c r="H46" s="24">
        <f>ROUND(G46+(G46*$I$9),2)</f>
        <v>0</v>
      </c>
      <c r="I46" s="25">
        <f>ROUND((F46*H46),2)</f>
        <v>0</v>
      </c>
      <c r="J46" s="45"/>
      <c r="K46" s="46"/>
      <c r="L46" s="47"/>
      <c r="M46" s="43"/>
      <c r="N46" s="43"/>
      <c r="O46" s="43"/>
      <c r="P46" s="43"/>
      <c r="Q46" s="44"/>
      <c r="R46" s="45"/>
      <c r="S46" s="46"/>
      <c r="T46" s="47"/>
      <c r="U46" s="43"/>
      <c r="V46" s="43"/>
      <c r="W46" s="43"/>
      <c r="X46" s="43"/>
      <c r="Y46" s="44"/>
      <c r="Z46" s="45"/>
      <c r="AA46" s="46"/>
      <c r="AB46" s="47"/>
      <c r="AC46" s="43"/>
      <c r="AD46" s="43"/>
      <c r="AE46" s="43"/>
      <c r="AF46" s="43"/>
      <c r="AG46" s="44"/>
      <c r="AH46" s="45"/>
      <c r="AI46" s="46"/>
      <c r="AJ46" s="47"/>
      <c r="AK46" s="43"/>
      <c r="AL46" s="43"/>
      <c r="AM46" s="43"/>
      <c r="AN46" s="43"/>
      <c r="AO46" s="44"/>
      <c r="AP46" s="45"/>
      <c r="AQ46" s="46"/>
      <c r="AR46" s="47"/>
      <c r="AS46" s="43"/>
      <c r="AT46" s="43"/>
      <c r="AU46" s="43"/>
      <c r="AV46" s="43"/>
      <c r="AW46" s="44"/>
      <c r="AX46" s="45"/>
      <c r="AY46" s="46"/>
      <c r="AZ46" s="47"/>
      <c r="BA46" s="43"/>
      <c r="BB46" s="43"/>
      <c r="BC46" s="43"/>
      <c r="BD46" s="43"/>
      <c r="BE46" s="44"/>
      <c r="BF46" s="45"/>
      <c r="BG46" s="46"/>
      <c r="BH46" s="47"/>
      <c r="BI46" s="43"/>
      <c r="BJ46" s="43"/>
      <c r="BK46" s="43"/>
      <c r="BL46" s="43"/>
      <c r="BM46" s="44"/>
      <c r="BN46" s="45"/>
      <c r="BO46" s="46"/>
      <c r="BP46" s="47"/>
      <c r="BQ46" s="43"/>
      <c r="BR46" s="43"/>
      <c r="BS46" s="43"/>
      <c r="BT46" s="43"/>
      <c r="BU46" s="44"/>
      <c r="BV46" s="45"/>
      <c r="BW46" s="46"/>
      <c r="BX46" s="47"/>
      <c r="BY46" s="43"/>
      <c r="BZ46" s="43"/>
      <c r="CA46" s="43"/>
      <c r="CB46" s="43"/>
      <c r="CC46" s="44"/>
      <c r="CD46" s="45"/>
      <c r="CE46" s="46"/>
      <c r="CF46" s="47"/>
      <c r="CG46" s="43"/>
      <c r="CH46" s="43"/>
      <c r="CI46" s="43"/>
      <c r="CJ46" s="43"/>
      <c r="CK46" s="44"/>
      <c r="CL46" s="45"/>
      <c r="CM46" s="46"/>
      <c r="CN46" s="47"/>
      <c r="CO46" s="43"/>
      <c r="CP46" s="43"/>
      <c r="CQ46" s="43"/>
      <c r="CR46" s="43"/>
      <c r="CS46" s="44"/>
      <c r="CT46" s="45"/>
      <c r="CU46" s="46"/>
      <c r="CV46" s="47"/>
      <c r="CW46" s="43"/>
      <c r="CX46" s="43"/>
      <c r="CY46" s="43"/>
      <c r="CZ46" s="43"/>
      <c r="DA46" s="44"/>
      <c r="DB46" s="45"/>
      <c r="DC46" s="46"/>
      <c r="DD46" s="47"/>
      <c r="DE46" s="43"/>
      <c r="DF46" s="43"/>
      <c r="DG46" s="43"/>
      <c r="DH46" s="43"/>
      <c r="DI46" s="44"/>
      <c r="DJ46" s="45"/>
      <c r="DK46" s="46"/>
      <c r="DL46" s="47"/>
      <c r="DM46" s="43"/>
      <c r="DN46" s="43"/>
      <c r="DO46" s="43"/>
      <c r="DP46" s="43"/>
      <c r="DQ46" s="44"/>
      <c r="DR46" s="45"/>
      <c r="DS46" s="46"/>
      <c r="DT46" s="47"/>
      <c r="DU46" s="43"/>
      <c r="DV46" s="43"/>
      <c r="DW46" s="43"/>
      <c r="DX46" s="43"/>
      <c r="DY46" s="44"/>
      <c r="DZ46" s="45"/>
      <c r="EA46" s="46"/>
      <c r="EB46" s="47"/>
      <c r="EC46" s="43"/>
      <c r="ED46" s="43"/>
      <c r="EE46" s="43"/>
      <c r="EF46" s="43"/>
      <c r="EG46" s="44"/>
      <c r="EH46" s="45"/>
      <c r="EI46" s="46"/>
      <c r="EJ46" s="47"/>
      <c r="EK46" s="43"/>
      <c r="EL46" s="43"/>
      <c r="EM46" s="43"/>
      <c r="EN46" s="43"/>
      <c r="EO46" s="44"/>
      <c r="EP46" s="45"/>
      <c r="EQ46" s="46"/>
      <c r="ER46" s="47"/>
      <c r="ES46" s="43"/>
      <c r="ET46" s="43"/>
      <c r="EU46" s="43"/>
      <c r="EV46" s="43"/>
      <c r="EW46" s="44"/>
      <c r="EX46" s="45"/>
      <c r="EY46" s="46"/>
      <c r="EZ46" s="47"/>
      <c r="FA46" s="43"/>
      <c r="FB46" s="43"/>
      <c r="FC46" s="43"/>
      <c r="FD46" s="43"/>
      <c r="FE46" s="44"/>
      <c r="FF46" s="45"/>
      <c r="FG46" s="46"/>
      <c r="FH46" s="47"/>
      <c r="FI46" s="43"/>
      <c r="FJ46" s="43"/>
      <c r="FK46" s="43"/>
      <c r="FL46" s="43"/>
      <c r="FM46" s="44"/>
      <c r="FN46" s="45"/>
      <c r="FO46" s="46"/>
      <c r="FP46" s="47"/>
      <c r="FQ46" s="43"/>
      <c r="FR46" s="43"/>
      <c r="FS46" s="43"/>
      <c r="FT46" s="43"/>
      <c r="FU46" s="44"/>
      <c r="FV46" s="45"/>
      <c r="FW46" s="46"/>
      <c r="FX46" s="47"/>
      <c r="FY46" s="43"/>
      <c r="FZ46" s="43"/>
      <c r="GA46" s="43"/>
      <c r="GB46" s="43"/>
      <c r="GC46" s="44"/>
      <c r="GD46" s="45"/>
      <c r="GE46" s="46"/>
      <c r="GF46" s="47"/>
      <c r="GG46" s="43"/>
      <c r="GH46" s="43"/>
      <c r="GI46" s="43"/>
      <c r="GJ46" s="43"/>
      <c r="GK46" s="44"/>
      <c r="GL46" s="45"/>
      <c r="GM46" s="46"/>
      <c r="GN46" s="47"/>
      <c r="GO46" s="43"/>
      <c r="GP46" s="43"/>
      <c r="GQ46" s="43"/>
      <c r="GR46" s="43"/>
      <c r="GS46" s="44"/>
      <c r="GT46" s="45"/>
      <c r="GU46" s="46"/>
      <c r="GV46" s="47"/>
      <c r="GW46" s="43"/>
      <c r="GX46" s="43"/>
      <c r="GY46" s="43"/>
      <c r="GZ46" s="43"/>
      <c r="HA46" s="44"/>
      <c r="HB46" s="45"/>
      <c r="HC46" s="46"/>
      <c r="HD46" s="47"/>
      <c r="HE46" s="43"/>
      <c r="HF46" s="43"/>
      <c r="HG46" s="43"/>
      <c r="HH46" s="43"/>
      <c r="HI46" s="44"/>
      <c r="HJ46" s="45"/>
      <c r="HK46" s="46"/>
      <c r="HL46" s="47"/>
      <c r="HM46" s="43"/>
      <c r="HN46" s="43"/>
      <c r="HO46" s="43"/>
      <c r="HP46" s="43"/>
      <c r="HQ46" s="44"/>
      <c r="HR46" s="45"/>
      <c r="HS46" s="46"/>
      <c r="HT46" s="47"/>
      <c r="HU46" s="43"/>
      <c r="HV46" s="43"/>
      <c r="HW46" s="43"/>
      <c r="HX46" s="43"/>
      <c r="HY46" s="44"/>
      <c r="HZ46" s="45"/>
      <c r="IA46" s="46"/>
      <c r="IB46" s="47"/>
      <c r="IC46" s="43"/>
      <c r="ID46" s="43"/>
      <c r="IE46" s="43"/>
    </row>
    <row r="47" spans="1:239" s="31" customFormat="1" ht="36" x14ac:dyDescent="0.2">
      <c r="A47" s="26" t="s">
        <v>71</v>
      </c>
      <c r="B47" s="27" t="s">
        <v>20</v>
      </c>
      <c r="C47" s="48" t="s">
        <v>93</v>
      </c>
      <c r="D47" s="49" t="s">
        <v>94</v>
      </c>
      <c r="E47" s="22" t="s">
        <v>70</v>
      </c>
      <c r="F47" s="23">
        <v>2.56</v>
      </c>
      <c r="G47" s="50"/>
      <c r="H47" s="24">
        <f>ROUND(G47+(G47*$I$9),2)</f>
        <v>0</v>
      </c>
      <c r="I47" s="25">
        <f>ROUND((F47*H47),2)</f>
        <v>0</v>
      </c>
      <c r="J47" s="45"/>
      <c r="K47" s="46"/>
      <c r="L47" s="47"/>
      <c r="M47" s="43"/>
      <c r="N47" s="43"/>
      <c r="O47" s="43"/>
      <c r="P47" s="43"/>
      <c r="Q47" s="44"/>
      <c r="R47" s="45"/>
      <c r="S47" s="46"/>
      <c r="T47" s="47"/>
      <c r="U47" s="43"/>
      <c r="V47" s="43"/>
      <c r="W47" s="43"/>
      <c r="X47" s="43"/>
      <c r="Y47" s="44"/>
      <c r="Z47" s="45"/>
      <c r="AA47" s="46"/>
      <c r="AB47" s="47"/>
      <c r="AC47" s="43"/>
      <c r="AD47" s="43"/>
      <c r="AE47" s="43"/>
      <c r="AF47" s="43"/>
      <c r="AG47" s="44"/>
      <c r="AH47" s="45"/>
      <c r="AI47" s="46"/>
      <c r="AJ47" s="47"/>
      <c r="AK47" s="43"/>
      <c r="AL47" s="43"/>
      <c r="AM47" s="43"/>
      <c r="AN47" s="43"/>
      <c r="AO47" s="44"/>
      <c r="AP47" s="45"/>
      <c r="AQ47" s="46"/>
      <c r="AR47" s="47"/>
      <c r="AS47" s="43"/>
      <c r="AT47" s="43"/>
      <c r="AU47" s="43"/>
      <c r="AV47" s="43"/>
      <c r="AW47" s="44"/>
      <c r="AX47" s="45"/>
      <c r="AY47" s="46"/>
      <c r="AZ47" s="47"/>
      <c r="BA47" s="43"/>
      <c r="BB47" s="43"/>
      <c r="BC47" s="43"/>
      <c r="BD47" s="43"/>
      <c r="BE47" s="44"/>
      <c r="BF47" s="45"/>
      <c r="BG47" s="46"/>
      <c r="BH47" s="47"/>
      <c r="BI47" s="43"/>
      <c r="BJ47" s="43"/>
      <c r="BK47" s="43"/>
      <c r="BL47" s="43"/>
      <c r="BM47" s="44"/>
      <c r="BN47" s="45"/>
      <c r="BO47" s="46"/>
      <c r="BP47" s="47"/>
      <c r="BQ47" s="43"/>
      <c r="BR47" s="43"/>
      <c r="BS47" s="43"/>
      <c r="BT47" s="43"/>
      <c r="BU47" s="44"/>
      <c r="BV47" s="45"/>
      <c r="BW47" s="46"/>
      <c r="BX47" s="47"/>
      <c r="BY47" s="43"/>
      <c r="BZ47" s="43"/>
      <c r="CA47" s="43"/>
      <c r="CB47" s="43"/>
      <c r="CC47" s="44"/>
      <c r="CD47" s="45"/>
      <c r="CE47" s="46"/>
      <c r="CF47" s="47"/>
      <c r="CG47" s="43"/>
      <c r="CH47" s="43"/>
      <c r="CI47" s="43"/>
      <c r="CJ47" s="43"/>
      <c r="CK47" s="44"/>
      <c r="CL47" s="45"/>
      <c r="CM47" s="46"/>
      <c r="CN47" s="47"/>
      <c r="CO47" s="43"/>
      <c r="CP47" s="43"/>
      <c r="CQ47" s="43"/>
      <c r="CR47" s="43"/>
      <c r="CS47" s="44"/>
      <c r="CT47" s="45"/>
      <c r="CU47" s="46"/>
      <c r="CV47" s="47"/>
      <c r="CW47" s="43"/>
      <c r="CX47" s="43"/>
      <c r="CY47" s="43"/>
      <c r="CZ47" s="43"/>
      <c r="DA47" s="44"/>
      <c r="DB47" s="45"/>
      <c r="DC47" s="46"/>
      <c r="DD47" s="47"/>
      <c r="DE47" s="43"/>
      <c r="DF47" s="43"/>
      <c r="DG47" s="43"/>
      <c r="DH47" s="43"/>
      <c r="DI47" s="44"/>
      <c r="DJ47" s="45"/>
      <c r="DK47" s="46"/>
      <c r="DL47" s="47"/>
      <c r="DM47" s="43"/>
      <c r="DN47" s="43"/>
      <c r="DO47" s="43"/>
      <c r="DP47" s="43"/>
      <c r="DQ47" s="44"/>
      <c r="DR47" s="45"/>
      <c r="DS47" s="46"/>
      <c r="DT47" s="47"/>
      <c r="DU47" s="43"/>
      <c r="DV47" s="43"/>
      <c r="DW47" s="43"/>
      <c r="DX47" s="43"/>
      <c r="DY47" s="44"/>
      <c r="DZ47" s="45"/>
      <c r="EA47" s="46"/>
      <c r="EB47" s="47"/>
      <c r="EC47" s="43"/>
      <c r="ED47" s="43"/>
      <c r="EE47" s="43"/>
      <c r="EF47" s="43"/>
      <c r="EG47" s="44"/>
      <c r="EH47" s="45"/>
      <c r="EI47" s="46"/>
      <c r="EJ47" s="47"/>
      <c r="EK47" s="43"/>
      <c r="EL47" s="43"/>
      <c r="EM47" s="43"/>
      <c r="EN47" s="43"/>
      <c r="EO47" s="44"/>
      <c r="EP47" s="45"/>
      <c r="EQ47" s="46"/>
      <c r="ER47" s="47"/>
      <c r="ES47" s="43"/>
      <c r="ET47" s="43"/>
      <c r="EU47" s="43"/>
      <c r="EV47" s="43"/>
      <c r="EW47" s="44"/>
      <c r="EX47" s="45"/>
      <c r="EY47" s="46"/>
      <c r="EZ47" s="47"/>
      <c r="FA47" s="43"/>
      <c r="FB47" s="43"/>
      <c r="FC47" s="43"/>
      <c r="FD47" s="43"/>
      <c r="FE47" s="44"/>
      <c r="FF47" s="45"/>
      <c r="FG47" s="46"/>
      <c r="FH47" s="47"/>
      <c r="FI47" s="43"/>
      <c r="FJ47" s="43"/>
      <c r="FK47" s="43"/>
      <c r="FL47" s="43"/>
      <c r="FM47" s="44"/>
      <c r="FN47" s="45"/>
      <c r="FO47" s="46"/>
      <c r="FP47" s="47"/>
      <c r="FQ47" s="43"/>
      <c r="FR47" s="43"/>
      <c r="FS47" s="43"/>
      <c r="FT47" s="43"/>
      <c r="FU47" s="44"/>
      <c r="FV47" s="45"/>
      <c r="FW47" s="46"/>
      <c r="FX47" s="47"/>
      <c r="FY47" s="43"/>
      <c r="FZ47" s="43"/>
      <c r="GA47" s="43"/>
      <c r="GB47" s="43"/>
      <c r="GC47" s="44"/>
      <c r="GD47" s="45"/>
      <c r="GE47" s="46"/>
      <c r="GF47" s="47"/>
      <c r="GG47" s="43"/>
      <c r="GH47" s="43"/>
      <c r="GI47" s="43"/>
      <c r="GJ47" s="43"/>
      <c r="GK47" s="44"/>
      <c r="GL47" s="45"/>
      <c r="GM47" s="46"/>
      <c r="GN47" s="47"/>
      <c r="GO47" s="43"/>
      <c r="GP47" s="43"/>
      <c r="GQ47" s="43"/>
      <c r="GR47" s="43"/>
      <c r="GS47" s="44"/>
      <c r="GT47" s="45"/>
      <c r="GU47" s="46"/>
      <c r="GV47" s="47"/>
      <c r="GW47" s="43"/>
      <c r="GX47" s="43"/>
      <c r="GY47" s="43"/>
      <c r="GZ47" s="43"/>
      <c r="HA47" s="44"/>
      <c r="HB47" s="45"/>
      <c r="HC47" s="46"/>
      <c r="HD47" s="47"/>
      <c r="HE47" s="43"/>
      <c r="HF47" s="43"/>
      <c r="HG47" s="43"/>
      <c r="HH47" s="43"/>
      <c r="HI47" s="44"/>
      <c r="HJ47" s="45"/>
      <c r="HK47" s="46"/>
      <c r="HL47" s="47"/>
      <c r="HM47" s="43"/>
      <c r="HN47" s="43"/>
      <c r="HO47" s="43"/>
      <c r="HP47" s="43"/>
      <c r="HQ47" s="44"/>
      <c r="HR47" s="45"/>
      <c r="HS47" s="46"/>
      <c r="HT47" s="47"/>
      <c r="HU47" s="43"/>
      <c r="HV47" s="43"/>
      <c r="HW47" s="43"/>
      <c r="HX47" s="43"/>
      <c r="HY47" s="44"/>
      <c r="HZ47" s="45"/>
      <c r="IA47" s="46"/>
      <c r="IB47" s="47"/>
      <c r="IC47" s="43"/>
      <c r="ID47" s="43"/>
      <c r="IE47" s="43"/>
    </row>
    <row r="48" spans="1:239" s="31" customFormat="1" ht="36" x14ac:dyDescent="0.2">
      <c r="A48" s="26" t="s">
        <v>74</v>
      </c>
      <c r="B48" s="27" t="s">
        <v>20</v>
      </c>
      <c r="C48" s="71" t="s">
        <v>119</v>
      </c>
      <c r="D48" s="49" t="s">
        <v>120</v>
      </c>
      <c r="E48" s="22" t="s">
        <v>70</v>
      </c>
      <c r="F48" s="23">
        <v>1.28</v>
      </c>
      <c r="G48" s="50"/>
      <c r="H48" s="24">
        <f>ROUND(G48+(G48*$I$9),2)</f>
        <v>0</v>
      </c>
      <c r="I48" s="25">
        <f>ROUND((F48*H48),2)</f>
        <v>0</v>
      </c>
      <c r="J48" s="45"/>
      <c r="K48" s="46"/>
      <c r="L48" s="47"/>
      <c r="M48" s="43"/>
      <c r="N48" s="43"/>
      <c r="O48" s="43"/>
      <c r="P48" s="43"/>
      <c r="Q48" s="44"/>
      <c r="R48" s="45"/>
      <c r="S48" s="46"/>
      <c r="T48" s="47"/>
      <c r="U48" s="43"/>
      <c r="V48" s="43"/>
      <c r="W48" s="43"/>
      <c r="X48" s="43"/>
      <c r="Y48" s="44"/>
      <c r="Z48" s="45"/>
      <c r="AA48" s="46"/>
      <c r="AB48" s="47"/>
      <c r="AC48" s="43"/>
      <c r="AD48" s="43"/>
      <c r="AE48" s="43"/>
      <c r="AF48" s="43"/>
      <c r="AG48" s="44"/>
      <c r="AH48" s="45"/>
      <c r="AI48" s="46"/>
      <c r="AJ48" s="47"/>
      <c r="AK48" s="43"/>
      <c r="AL48" s="43"/>
      <c r="AM48" s="43"/>
      <c r="AN48" s="43"/>
      <c r="AO48" s="44"/>
      <c r="AP48" s="45"/>
      <c r="AQ48" s="46"/>
      <c r="AR48" s="47"/>
      <c r="AS48" s="43"/>
      <c r="AT48" s="43"/>
      <c r="AU48" s="43"/>
      <c r="AV48" s="43"/>
      <c r="AW48" s="44"/>
      <c r="AX48" s="45"/>
      <c r="AY48" s="46"/>
      <c r="AZ48" s="47"/>
      <c r="BA48" s="43"/>
      <c r="BB48" s="43"/>
      <c r="BC48" s="43"/>
      <c r="BD48" s="43"/>
      <c r="BE48" s="44"/>
      <c r="BF48" s="45"/>
      <c r="BG48" s="46"/>
      <c r="BH48" s="47"/>
      <c r="BI48" s="43"/>
      <c r="BJ48" s="43"/>
      <c r="BK48" s="43"/>
      <c r="BL48" s="43"/>
      <c r="BM48" s="44"/>
      <c r="BN48" s="45"/>
      <c r="BO48" s="46"/>
      <c r="BP48" s="47"/>
      <c r="BQ48" s="43"/>
      <c r="BR48" s="43"/>
      <c r="BS48" s="43"/>
      <c r="BT48" s="43"/>
      <c r="BU48" s="44"/>
      <c r="BV48" s="45"/>
      <c r="BW48" s="46"/>
      <c r="BX48" s="47"/>
      <c r="BY48" s="43"/>
      <c r="BZ48" s="43"/>
      <c r="CA48" s="43"/>
      <c r="CB48" s="43"/>
      <c r="CC48" s="44"/>
      <c r="CD48" s="45"/>
      <c r="CE48" s="46"/>
      <c r="CF48" s="47"/>
      <c r="CG48" s="43"/>
      <c r="CH48" s="43"/>
      <c r="CI48" s="43"/>
      <c r="CJ48" s="43"/>
      <c r="CK48" s="44"/>
      <c r="CL48" s="45"/>
      <c r="CM48" s="46"/>
      <c r="CN48" s="47"/>
      <c r="CO48" s="43"/>
      <c r="CP48" s="43"/>
      <c r="CQ48" s="43"/>
      <c r="CR48" s="43"/>
      <c r="CS48" s="44"/>
      <c r="CT48" s="45"/>
      <c r="CU48" s="46"/>
      <c r="CV48" s="47"/>
      <c r="CW48" s="43"/>
      <c r="CX48" s="43"/>
      <c r="CY48" s="43"/>
      <c r="CZ48" s="43"/>
      <c r="DA48" s="44"/>
      <c r="DB48" s="45"/>
      <c r="DC48" s="46"/>
      <c r="DD48" s="47"/>
      <c r="DE48" s="43"/>
      <c r="DF48" s="43"/>
      <c r="DG48" s="43"/>
      <c r="DH48" s="43"/>
      <c r="DI48" s="44"/>
      <c r="DJ48" s="45"/>
      <c r="DK48" s="46"/>
      <c r="DL48" s="47"/>
      <c r="DM48" s="43"/>
      <c r="DN48" s="43"/>
      <c r="DO48" s="43"/>
      <c r="DP48" s="43"/>
      <c r="DQ48" s="44"/>
      <c r="DR48" s="45"/>
      <c r="DS48" s="46"/>
      <c r="DT48" s="47"/>
      <c r="DU48" s="43"/>
      <c r="DV48" s="43"/>
      <c r="DW48" s="43"/>
      <c r="DX48" s="43"/>
      <c r="DY48" s="44"/>
      <c r="DZ48" s="45"/>
      <c r="EA48" s="46"/>
      <c r="EB48" s="47"/>
      <c r="EC48" s="43"/>
      <c r="ED48" s="43"/>
      <c r="EE48" s="43"/>
      <c r="EF48" s="43"/>
      <c r="EG48" s="44"/>
      <c r="EH48" s="45"/>
      <c r="EI48" s="46"/>
      <c r="EJ48" s="47"/>
      <c r="EK48" s="43"/>
      <c r="EL48" s="43"/>
      <c r="EM48" s="43"/>
      <c r="EN48" s="43"/>
      <c r="EO48" s="44"/>
      <c r="EP48" s="45"/>
      <c r="EQ48" s="46"/>
      <c r="ER48" s="47"/>
      <c r="ES48" s="43"/>
      <c r="ET48" s="43"/>
      <c r="EU48" s="43"/>
      <c r="EV48" s="43"/>
      <c r="EW48" s="44"/>
      <c r="EX48" s="45"/>
      <c r="EY48" s="46"/>
      <c r="EZ48" s="47"/>
      <c r="FA48" s="43"/>
      <c r="FB48" s="43"/>
      <c r="FC48" s="43"/>
      <c r="FD48" s="43"/>
      <c r="FE48" s="44"/>
      <c r="FF48" s="45"/>
      <c r="FG48" s="46"/>
      <c r="FH48" s="47"/>
      <c r="FI48" s="43"/>
      <c r="FJ48" s="43"/>
      <c r="FK48" s="43"/>
      <c r="FL48" s="43"/>
      <c r="FM48" s="44"/>
      <c r="FN48" s="45"/>
      <c r="FO48" s="46"/>
      <c r="FP48" s="47"/>
      <c r="FQ48" s="43"/>
      <c r="FR48" s="43"/>
      <c r="FS48" s="43"/>
      <c r="FT48" s="43"/>
      <c r="FU48" s="44"/>
      <c r="FV48" s="45"/>
      <c r="FW48" s="46"/>
      <c r="FX48" s="47"/>
      <c r="FY48" s="43"/>
      <c r="FZ48" s="43"/>
      <c r="GA48" s="43"/>
      <c r="GB48" s="43"/>
      <c r="GC48" s="44"/>
      <c r="GD48" s="45"/>
      <c r="GE48" s="46"/>
      <c r="GF48" s="47"/>
      <c r="GG48" s="43"/>
      <c r="GH48" s="43"/>
      <c r="GI48" s="43"/>
      <c r="GJ48" s="43"/>
      <c r="GK48" s="44"/>
      <c r="GL48" s="45"/>
      <c r="GM48" s="46"/>
      <c r="GN48" s="47"/>
      <c r="GO48" s="43"/>
      <c r="GP48" s="43"/>
      <c r="GQ48" s="43"/>
      <c r="GR48" s="43"/>
      <c r="GS48" s="44"/>
      <c r="GT48" s="45"/>
      <c r="GU48" s="46"/>
      <c r="GV48" s="47"/>
      <c r="GW48" s="43"/>
      <c r="GX48" s="43"/>
      <c r="GY48" s="43"/>
      <c r="GZ48" s="43"/>
      <c r="HA48" s="44"/>
      <c r="HB48" s="45"/>
      <c r="HC48" s="46"/>
      <c r="HD48" s="47"/>
      <c r="HE48" s="43"/>
      <c r="HF48" s="43"/>
      <c r="HG48" s="43"/>
      <c r="HH48" s="43"/>
      <c r="HI48" s="44"/>
      <c r="HJ48" s="45"/>
      <c r="HK48" s="46"/>
      <c r="HL48" s="47"/>
      <c r="HM48" s="43"/>
      <c r="HN48" s="43"/>
      <c r="HO48" s="43"/>
      <c r="HP48" s="43"/>
      <c r="HQ48" s="44"/>
      <c r="HR48" s="45"/>
      <c r="HS48" s="46"/>
      <c r="HT48" s="47"/>
      <c r="HU48" s="43"/>
      <c r="HV48" s="43"/>
      <c r="HW48" s="43"/>
      <c r="HX48" s="43"/>
      <c r="HY48" s="44"/>
      <c r="HZ48" s="45"/>
      <c r="IA48" s="46"/>
      <c r="IB48" s="47"/>
      <c r="IC48" s="43"/>
      <c r="ID48" s="43"/>
      <c r="IE48" s="43"/>
    </row>
    <row r="49" spans="1:239" ht="15.75" thickBot="1" x14ac:dyDescent="0.25">
      <c r="A49" s="97" t="s">
        <v>95</v>
      </c>
      <c r="B49" s="98"/>
      <c r="C49" s="98"/>
      <c r="D49" s="98"/>
      <c r="E49" s="98"/>
      <c r="F49" s="98"/>
      <c r="G49" s="98"/>
      <c r="H49" s="98"/>
      <c r="I49" s="25">
        <f>SUM(I46:I48)</f>
        <v>0</v>
      </c>
      <c r="J49" s="45"/>
      <c r="K49" s="46"/>
      <c r="L49" s="47"/>
      <c r="M49" s="43"/>
      <c r="N49" s="43"/>
      <c r="O49" s="43"/>
      <c r="P49" s="43"/>
      <c r="Q49" s="44"/>
      <c r="R49" s="45"/>
      <c r="S49" s="46"/>
      <c r="T49" s="47"/>
      <c r="U49" s="43"/>
      <c r="V49" s="43"/>
      <c r="W49" s="43"/>
      <c r="X49" s="43"/>
      <c r="Y49" s="44"/>
      <c r="Z49" s="45"/>
      <c r="AA49" s="46"/>
      <c r="AB49" s="47"/>
      <c r="AC49" s="43"/>
      <c r="AD49" s="43"/>
      <c r="AE49" s="43"/>
      <c r="AF49" s="43"/>
      <c r="AG49" s="44"/>
      <c r="AH49" s="45"/>
      <c r="AI49" s="46"/>
      <c r="AJ49" s="47"/>
      <c r="AK49" s="43"/>
      <c r="AL49" s="43"/>
      <c r="AM49" s="43"/>
      <c r="AN49" s="43"/>
      <c r="AO49" s="44"/>
      <c r="AP49" s="45"/>
      <c r="AQ49" s="46"/>
      <c r="AR49" s="47"/>
      <c r="AS49" s="43"/>
      <c r="AT49" s="43"/>
      <c r="AU49" s="43"/>
      <c r="AV49" s="43"/>
      <c r="AW49" s="44"/>
      <c r="AX49" s="45"/>
      <c r="AY49" s="46"/>
      <c r="AZ49" s="47"/>
      <c r="BA49" s="43"/>
      <c r="BB49" s="43"/>
      <c r="BC49" s="43"/>
      <c r="BD49" s="43"/>
      <c r="BE49" s="44"/>
      <c r="BF49" s="45"/>
      <c r="BG49" s="46"/>
      <c r="BH49" s="47"/>
      <c r="BI49" s="43"/>
      <c r="BJ49" s="43"/>
      <c r="BK49" s="43"/>
      <c r="BL49" s="43"/>
      <c r="BM49" s="44"/>
      <c r="BN49" s="45"/>
      <c r="BO49" s="46"/>
      <c r="BP49" s="47"/>
      <c r="BQ49" s="43"/>
      <c r="BR49" s="43"/>
      <c r="BS49" s="43"/>
      <c r="BT49" s="43"/>
      <c r="BU49" s="44"/>
      <c r="BV49" s="45"/>
      <c r="BW49" s="46"/>
      <c r="BX49" s="47"/>
      <c r="BY49" s="43"/>
      <c r="BZ49" s="43"/>
      <c r="CA49" s="43"/>
      <c r="CB49" s="43"/>
      <c r="CC49" s="44"/>
      <c r="CD49" s="45"/>
      <c r="CE49" s="46"/>
      <c r="CF49" s="47"/>
      <c r="CG49" s="43"/>
      <c r="CH49" s="43"/>
      <c r="CI49" s="43"/>
      <c r="CJ49" s="43"/>
      <c r="CK49" s="44"/>
      <c r="CL49" s="45"/>
      <c r="CM49" s="46"/>
      <c r="CN49" s="47"/>
      <c r="CO49" s="43"/>
      <c r="CP49" s="43"/>
      <c r="CQ49" s="43"/>
      <c r="CR49" s="43"/>
      <c r="CS49" s="44"/>
      <c r="CT49" s="45"/>
      <c r="CU49" s="46"/>
      <c r="CV49" s="47"/>
      <c r="CW49" s="43"/>
      <c r="CX49" s="43"/>
      <c r="CY49" s="43"/>
      <c r="CZ49" s="43"/>
      <c r="DA49" s="44"/>
      <c r="DB49" s="45"/>
      <c r="DC49" s="46"/>
      <c r="DD49" s="47"/>
      <c r="DE49" s="43"/>
      <c r="DF49" s="43"/>
      <c r="DG49" s="43"/>
      <c r="DH49" s="43"/>
      <c r="DI49" s="44"/>
      <c r="DJ49" s="45"/>
      <c r="DK49" s="46"/>
      <c r="DL49" s="47"/>
      <c r="DM49" s="43"/>
      <c r="DN49" s="43"/>
      <c r="DO49" s="43"/>
      <c r="DP49" s="43"/>
      <c r="DQ49" s="44"/>
      <c r="DR49" s="45"/>
      <c r="DS49" s="46"/>
      <c r="DT49" s="47"/>
      <c r="DU49" s="43"/>
      <c r="DV49" s="43"/>
      <c r="DW49" s="43"/>
      <c r="DX49" s="43"/>
      <c r="DY49" s="44"/>
      <c r="DZ49" s="45"/>
      <c r="EA49" s="46"/>
      <c r="EB49" s="47"/>
      <c r="EC49" s="43"/>
      <c r="ED49" s="43"/>
      <c r="EE49" s="43"/>
      <c r="EF49" s="43"/>
      <c r="EG49" s="44"/>
      <c r="EH49" s="45"/>
      <c r="EI49" s="46"/>
      <c r="EJ49" s="47"/>
      <c r="EK49" s="43"/>
      <c r="EL49" s="43"/>
      <c r="EM49" s="43"/>
      <c r="EN49" s="43"/>
      <c r="EO49" s="44"/>
      <c r="EP49" s="45"/>
      <c r="EQ49" s="46"/>
      <c r="ER49" s="47"/>
      <c r="ES49" s="43"/>
      <c r="ET49" s="43"/>
      <c r="EU49" s="43"/>
      <c r="EV49" s="43"/>
      <c r="EW49" s="44"/>
      <c r="EX49" s="45"/>
      <c r="EY49" s="46"/>
      <c r="EZ49" s="47"/>
      <c r="FA49" s="43"/>
      <c r="FB49" s="43"/>
      <c r="FC49" s="43"/>
      <c r="FD49" s="43"/>
      <c r="FE49" s="44"/>
      <c r="FF49" s="45"/>
      <c r="FG49" s="46"/>
      <c r="FH49" s="47"/>
      <c r="FI49" s="43"/>
      <c r="FJ49" s="43"/>
      <c r="FK49" s="43"/>
      <c r="FL49" s="43"/>
      <c r="FM49" s="44"/>
      <c r="FN49" s="45"/>
      <c r="FO49" s="46"/>
      <c r="FP49" s="47"/>
      <c r="FQ49" s="43"/>
      <c r="FR49" s="43"/>
      <c r="FS49" s="43"/>
      <c r="FT49" s="43"/>
      <c r="FU49" s="44"/>
      <c r="FV49" s="45"/>
      <c r="FW49" s="46"/>
      <c r="FX49" s="47"/>
      <c r="FY49" s="43"/>
      <c r="FZ49" s="43"/>
      <c r="GA49" s="43"/>
      <c r="GB49" s="43"/>
      <c r="GC49" s="44"/>
      <c r="GD49" s="45"/>
      <c r="GE49" s="46"/>
      <c r="GF49" s="47"/>
      <c r="GG49" s="43"/>
      <c r="GH49" s="43"/>
      <c r="GI49" s="43"/>
      <c r="GJ49" s="43"/>
      <c r="GK49" s="44"/>
      <c r="GL49" s="45"/>
      <c r="GM49" s="46"/>
      <c r="GN49" s="47"/>
      <c r="GO49" s="43"/>
      <c r="GP49" s="43"/>
      <c r="GQ49" s="43"/>
      <c r="GR49" s="43"/>
      <c r="GS49" s="44"/>
      <c r="GT49" s="45"/>
      <c r="GU49" s="46"/>
      <c r="GV49" s="47"/>
      <c r="GW49" s="43"/>
      <c r="GX49" s="43"/>
      <c r="GY49" s="43"/>
      <c r="GZ49" s="43"/>
      <c r="HA49" s="44"/>
      <c r="HB49" s="45"/>
      <c r="HC49" s="46"/>
      <c r="HD49" s="47"/>
      <c r="HE49" s="43"/>
      <c r="HF49" s="43"/>
      <c r="HG49" s="43"/>
      <c r="HH49" s="43"/>
      <c r="HI49" s="44"/>
      <c r="HJ49" s="45"/>
      <c r="HK49" s="46"/>
      <c r="HL49" s="47"/>
      <c r="HM49" s="43"/>
      <c r="HN49" s="43"/>
      <c r="HO49" s="43"/>
      <c r="HP49" s="43"/>
      <c r="HQ49" s="44"/>
      <c r="HR49" s="45"/>
      <c r="HS49" s="46"/>
      <c r="HT49" s="47"/>
      <c r="HU49" s="43"/>
      <c r="HV49" s="43"/>
      <c r="HW49" s="43"/>
      <c r="HX49" s="43"/>
      <c r="HY49" s="44"/>
      <c r="HZ49" s="45"/>
      <c r="IA49" s="46"/>
      <c r="IB49" s="47"/>
      <c r="IC49" s="43"/>
      <c r="ID49" s="43"/>
      <c r="IE49" s="43"/>
    </row>
    <row r="50" spans="1:239" ht="18.75" thickBot="1" x14ac:dyDescent="0.25">
      <c r="A50" s="82" t="s">
        <v>96</v>
      </c>
      <c r="B50" s="83"/>
      <c r="C50" s="83"/>
      <c r="D50" s="83"/>
      <c r="E50" s="83"/>
      <c r="F50" s="83"/>
      <c r="G50" s="83"/>
      <c r="H50" s="83"/>
      <c r="I50" s="51">
        <f>I49+I43+I30+I17</f>
        <v>0</v>
      </c>
      <c r="J50" s="45"/>
      <c r="K50" s="46"/>
      <c r="L50" s="47"/>
      <c r="M50" s="43"/>
      <c r="N50" s="43"/>
      <c r="O50" s="43"/>
      <c r="P50" s="43"/>
      <c r="Q50" s="44"/>
      <c r="R50" s="45"/>
      <c r="S50" s="46"/>
      <c r="T50" s="47"/>
      <c r="U50" s="43"/>
      <c r="V50" s="43"/>
      <c r="W50" s="43"/>
      <c r="X50" s="43"/>
      <c r="Y50" s="44"/>
      <c r="Z50" s="45"/>
      <c r="AA50" s="46"/>
      <c r="AB50" s="47"/>
      <c r="AC50" s="43"/>
      <c r="AD50" s="43"/>
      <c r="AE50" s="43"/>
      <c r="AF50" s="43"/>
      <c r="AG50" s="44"/>
      <c r="AH50" s="45"/>
      <c r="AI50" s="46"/>
      <c r="AJ50" s="47"/>
      <c r="AK50" s="43"/>
      <c r="AL50" s="43"/>
      <c r="AM50" s="43"/>
      <c r="AN50" s="43"/>
      <c r="AO50" s="44"/>
      <c r="AP50" s="45"/>
      <c r="AQ50" s="46"/>
      <c r="AR50" s="47"/>
      <c r="AS50" s="43"/>
      <c r="AT50" s="43"/>
      <c r="AU50" s="43"/>
      <c r="AV50" s="43"/>
      <c r="AW50" s="44"/>
      <c r="AX50" s="45"/>
      <c r="AY50" s="46"/>
      <c r="AZ50" s="47"/>
      <c r="BA50" s="43"/>
      <c r="BB50" s="43"/>
      <c r="BC50" s="43"/>
      <c r="BD50" s="43"/>
      <c r="BE50" s="44"/>
      <c r="BF50" s="45"/>
      <c r="BG50" s="46"/>
      <c r="BH50" s="47"/>
      <c r="BI50" s="43"/>
      <c r="BJ50" s="43"/>
      <c r="BK50" s="43"/>
      <c r="BL50" s="43"/>
      <c r="BM50" s="44"/>
      <c r="BN50" s="45"/>
      <c r="BO50" s="46"/>
      <c r="BP50" s="47"/>
      <c r="BQ50" s="43"/>
      <c r="BR50" s="43"/>
      <c r="BS50" s="43"/>
      <c r="BT50" s="43"/>
      <c r="BU50" s="44"/>
      <c r="BV50" s="45"/>
      <c r="BW50" s="46"/>
      <c r="BX50" s="47"/>
      <c r="BY50" s="43"/>
      <c r="BZ50" s="43"/>
      <c r="CA50" s="43"/>
      <c r="CB50" s="43"/>
      <c r="CC50" s="44"/>
      <c r="CD50" s="45"/>
      <c r="CE50" s="46"/>
      <c r="CF50" s="47"/>
      <c r="CG50" s="43"/>
      <c r="CH50" s="43"/>
      <c r="CI50" s="43"/>
      <c r="CJ50" s="43"/>
      <c r="CK50" s="44"/>
      <c r="CL50" s="45"/>
      <c r="CM50" s="46"/>
      <c r="CN50" s="47"/>
      <c r="CO50" s="43"/>
      <c r="CP50" s="43"/>
      <c r="CQ50" s="43"/>
      <c r="CR50" s="43"/>
      <c r="CS50" s="44"/>
      <c r="CT50" s="45"/>
      <c r="CU50" s="46"/>
      <c r="CV50" s="47"/>
      <c r="CW50" s="43"/>
      <c r="CX50" s="43"/>
      <c r="CY50" s="43"/>
      <c r="CZ50" s="43"/>
      <c r="DA50" s="44"/>
      <c r="DB50" s="45"/>
      <c r="DC50" s="46"/>
      <c r="DD50" s="47"/>
      <c r="DE50" s="43"/>
      <c r="DF50" s="43"/>
      <c r="DG50" s="43"/>
      <c r="DH50" s="43"/>
      <c r="DI50" s="44"/>
      <c r="DJ50" s="45"/>
      <c r="DK50" s="46"/>
      <c r="DL50" s="47"/>
      <c r="DM50" s="43"/>
      <c r="DN50" s="43"/>
      <c r="DO50" s="43"/>
      <c r="DP50" s="43"/>
      <c r="DQ50" s="44"/>
      <c r="DR50" s="45"/>
      <c r="DS50" s="46"/>
      <c r="DT50" s="47"/>
      <c r="DU50" s="43"/>
      <c r="DV50" s="43"/>
      <c r="DW50" s="43"/>
      <c r="DX50" s="43"/>
      <c r="DY50" s="44"/>
      <c r="DZ50" s="45"/>
      <c r="EA50" s="46"/>
      <c r="EB50" s="47"/>
      <c r="EC50" s="43"/>
      <c r="ED50" s="43"/>
      <c r="EE50" s="43"/>
      <c r="EF50" s="43"/>
      <c r="EG50" s="44"/>
      <c r="EH50" s="45"/>
      <c r="EI50" s="46"/>
      <c r="EJ50" s="47"/>
      <c r="EK50" s="43"/>
      <c r="EL50" s="43"/>
      <c r="EM50" s="43"/>
      <c r="EN50" s="43"/>
      <c r="EO50" s="44"/>
      <c r="EP50" s="45"/>
      <c r="EQ50" s="46"/>
      <c r="ER50" s="47"/>
      <c r="ES50" s="43"/>
      <c r="ET50" s="43"/>
      <c r="EU50" s="43"/>
      <c r="EV50" s="43"/>
      <c r="EW50" s="44"/>
      <c r="EX50" s="45"/>
      <c r="EY50" s="46"/>
      <c r="EZ50" s="47"/>
      <c r="FA50" s="43"/>
      <c r="FB50" s="43"/>
      <c r="FC50" s="43"/>
      <c r="FD50" s="43"/>
      <c r="FE50" s="44"/>
      <c r="FF50" s="45"/>
      <c r="FG50" s="46"/>
      <c r="FH50" s="47"/>
      <c r="FI50" s="43"/>
      <c r="FJ50" s="43"/>
      <c r="FK50" s="43"/>
      <c r="FL50" s="43"/>
      <c r="FM50" s="44"/>
      <c r="FN50" s="45"/>
      <c r="FO50" s="46"/>
      <c r="FP50" s="47"/>
      <c r="FQ50" s="43"/>
      <c r="FR50" s="43"/>
      <c r="FS50" s="43"/>
      <c r="FT50" s="43"/>
      <c r="FU50" s="44"/>
      <c r="FV50" s="45"/>
      <c r="FW50" s="46"/>
      <c r="FX50" s="47"/>
      <c r="FY50" s="43"/>
      <c r="FZ50" s="43"/>
      <c r="GA50" s="43"/>
      <c r="GB50" s="43"/>
      <c r="GC50" s="44"/>
      <c r="GD50" s="45"/>
      <c r="GE50" s="46"/>
      <c r="GF50" s="47"/>
      <c r="GG50" s="43"/>
      <c r="GH50" s="43"/>
      <c r="GI50" s="43"/>
      <c r="GJ50" s="43"/>
      <c r="GK50" s="44"/>
      <c r="GL50" s="45"/>
      <c r="GM50" s="46"/>
      <c r="GN50" s="47"/>
      <c r="GO50" s="43"/>
      <c r="GP50" s="43"/>
      <c r="GQ50" s="43"/>
      <c r="GR50" s="43"/>
      <c r="GS50" s="44"/>
      <c r="GT50" s="45"/>
      <c r="GU50" s="46"/>
      <c r="GV50" s="47"/>
      <c r="GW50" s="43"/>
      <c r="GX50" s="43"/>
      <c r="GY50" s="43"/>
      <c r="GZ50" s="43"/>
      <c r="HA50" s="44"/>
      <c r="HB50" s="45"/>
      <c r="HC50" s="46"/>
      <c r="HD50" s="47"/>
      <c r="HE50" s="43"/>
      <c r="HF50" s="43"/>
      <c r="HG50" s="43"/>
      <c r="HH50" s="43"/>
      <c r="HI50" s="44"/>
      <c r="HJ50" s="45"/>
      <c r="HK50" s="46"/>
      <c r="HL50" s="47"/>
      <c r="HM50" s="43"/>
      <c r="HN50" s="43"/>
      <c r="HO50" s="43"/>
      <c r="HP50" s="43"/>
      <c r="HQ50" s="44"/>
      <c r="HR50" s="45"/>
      <c r="HS50" s="46"/>
      <c r="HT50" s="47"/>
      <c r="HU50" s="43"/>
      <c r="HV50" s="43"/>
      <c r="HW50" s="43"/>
      <c r="HX50" s="43"/>
      <c r="HY50" s="44"/>
      <c r="HZ50" s="45"/>
      <c r="IA50" s="46"/>
      <c r="IB50" s="47"/>
      <c r="IC50" s="43"/>
      <c r="ID50" s="43"/>
      <c r="IE50" s="43"/>
    </row>
    <row r="51" spans="1:239" ht="18.75" thickBot="1" x14ac:dyDescent="0.25">
      <c r="A51" s="82" t="s">
        <v>97</v>
      </c>
      <c r="B51" s="83"/>
      <c r="C51" s="83"/>
      <c r="D51" s="83"/>
      <c r="E51" s="83"/>
      <c r="F51" s="83"/>
      <c r="G51" s="83"/>
      <c r="H51" s="83"/>
      <c r="I51" s="51">
        <f>I50+I14</f>
        <v>0</v>
      </c>
      <c r="J51" s="1">
        <v>407787.74</v>
      </c>
    </row>
    <row r="52" spans="1:239" ht="11.25" customHeight="1" x14ac:dyDescent="0.2">
      <c r="A52" s="52"/>
      <c r="B52" s="53"/>
      <c r="C52" s="84"/>
      <c r="D52" s="84"/>
      <c r="E52" s="74"/>
      <c r="F52" s="84"/>
      <c r="G52" s="84"/>
      <c r="H52" s="84"/>
      <c r="I52" s="85"/>
    </row>
    <row r="53" spans="1:239" ht="18" customHeight="1" x14ac:dyDescent="0.2">
      <c r="A53" s="54"/>
      <c r="B53" s="55"/>
      <c r="C53" s="5"/>
      <c r="D53" s="5"/>
      <c r="E53" s="56"/>
      <c r="F53" s="5"/>
      <c r="G53" s="5"/>
      <c r="H53" s="57"/>
      <c r="I53" s="58"/>
    </row>
    <row r="54" spans="1:239" x14ac:dyDescent="0.2">
      <c r="A54" s="59"/>
      <c r="B54" s="5"/>
      <c r="C54" s="56"/>
      <c r="D54" s="56" t="s">
        <v>98</v>
      </c>
      <c r="E54" s="86"/>
      <c r="F54" s="86"/>
      <c r="G54" s="86"/>
      <c r="H54" s="5"/>
      <c r="I54" s="58"/>
    </row>
    <row r="55" spans="1:239" ht="23.25" customHeight="1" x14ac:dyDescent="0.2">
      <c r="A55" s="59"/>
      <c r="B55" s="5"/>
      <c r="C55" s="72"/>
      <c r="D55" s="72"/>
      <c r="E55" s="87"/>
      <c r="F55" s="87"/>
      <c r="G55" s="87"/>
      <c r="H55" s="55"/>
      <c r="I55" s="60"/>
    </row>
    <row r="56" spans="1:239" ht="20.25" customHeight="1" x14ac:dyDescent="0.2">
      <c r="A56" s="59"/>
      <c r="B56" s="5"/>
      <c r="C56" s="72"/>
      <c r="D56" s="72" t="s">
        <v>99</v>
      </c>
      <c r="E56" s="80"/>
      <c r="F56" s="80"/>
      <c r="G56" s="80"/>
      <c r="H56" s="55"/>
      <c r="I56" s="60"/>
    </row>
    <row r="57" spans="1:239" ht="12" customHeight="1" x14ac:dyDescent="0.2">
      <c r="A57" s="59"/>
      <c r="B57" s="5"/>
      <c r="C57" s="72"/>
      <c r="D57" s="72"/>
      <c r="E57" s="5"/>
      <c r="F57" s="5"/>
      <c r="G57" s="55"/>
      <c r="H57" s="55"/>
      <c r="I57" s="60"/>
    </row>
    <row r="58" spans="1:239" ht="20.25" customHeight="1" thickBot="1" x14ac:dyDescent="0.25">
      <c r="A58" s="69"/>
      <c r="B58" s="70"/>
      <c r="C58" s="70"/>
      <c r="D58" s="70"/>
      <c r="E58" s="70"/>
      <c r="F58" s="70"/>
      <c r="G58" s="65"/>
      <c r="H58" s="65"/>
      <c r="I58" s="66"/>
    </row>
    <row r="59" spans="1:239" ht="20.25" customHeight="1" x14ac:dyDescent="0.2">
      <c r="A59" s="59"/>
      <c r="B59" s="5"/>
      <c r="C59" s="72"/>
      <c r="D59" s="61"/>
      <c r="E59" s="62"/>
      <c r="F59" s="63"/>
      <c r="G59" s="63"/>
      <c r="H59" s="55"/>
      <c r="I59" s="60"/>
    </row>
    <row r="60" spans="1:239" ht="20.25" customHeight="1" thickBot="1" x14ac:dyDescent="0.25">
      <c r="A60" s="64"/>
      <c r="B60" s="65"/>
      <c r="C60" s="81"/>
      <c r="D60" s="81"/>
      <c r="E60" s="73"/>
      <c r="F60" s="81"/>
      <c r="G60" s="81"/>
      <c r="H60" s="73"/>
      <c r="I60" s="66"/>
    </row>
    <row r="61" spans="1:239" ht="4.5" customHeight="1" x14ac:dyDescent="0.2"/>
  </sheetData>
  <mergeCells count="27">
    <mergeCell ref="A1:C1"/>
    <mergeCell ref="D1:I1"/>
    <mergeCell ref="A2:I2"/>
    <mergeCell ref="A3:I3"/>
    <mergeCell ref="A5:F5"/>
    <mergeCell ref="G5:I5"/>
    <mergeCell ref="A49:H49"/>
    <mergeCell ref="A6:E6"/>
    <mergeCell ref="G6:I6"/>
    <mergeCell ref="A7:E7"/>
    <mergeCell ref="F7:I7"/>
    <mergeCell ref="A8:E8"/>
    <mergeCell ref="F8:G9"/>
    <mergeCell ref="A10:I10"/>
    <mergeCell ref="A14:H14"/>
    <mergeCell ref="A17:H17"/>
    <mergeCell ref="A30:H30"/>
    <mergeCell ref="A43:H43"/>
    <mergeCell ref="E56:G56"/>
    <mergeCell ref="C60:D60"/>
    <mergeCell ref="F60:G60"/>
    <mergeCell ref="A50:H50"/>
    <mergeCell ref="A51:H51"/>
    <mergeCell ref="C52:D52"/>
    <mergeCell ref="F52:I52"/>
    <mergeCell ref="E54:G54"/>
    <mergeCell ref="E55:G55"/>
  </mergeCells>
  <pageMargins left="0.51181102362204722" right="0.51181102362204722" top="0.78740157480314965" bottom="0.78740157480314965" header="0.31496062992125984" footer="0.31496062992125984"/>
  <pageSetup paperSize="9" scale="69" orientation="landscape" r:id="rId1"/>
  <rowBreaks count="2" manualBreakCount="2">
    <brk id="27" max="8" man="1"/>
    <brk id="38" max="8" man="1"/>
  </rowBreaks>
  <drawing r:id="rId2"/>
  <legacyDrawing r:id="rId3"/>
  <oleObjects>
    <mc:AlternateContent xmlns:mc="http://schemas.openxmlformats.org/markup-compatibility/2006">
      <mc:Choice Requires="x14">
        <oleObject shapeId="9217" r:id="rId4">
          <objectPr defaultSize="0" autoPict="0" r:id="rId5">
            <anchor moveWithCells="1" sizeWithCells="1">
              <from>
                <xdr:col>0</xdr:col>
                <xdr:colOff>238125</xdr:colOff>
                <xdr:row>0</xdr:row>
                <xdr:rowOff>85725</xdr:rowOff>
              </from>
              <to>
                <xdr:col>2</xdr:col>
                <xdr:colOff>895350</xdr:colOff>
                <xdr:row>0</xdr:row>
                <xdr:rowOff>1343025</xdr:rowOff>
              </to>
            </anchor>
          </objectPr>
        </oleObject>
      </mc:Choice>
      <mc:Fallback>
        <oleObject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(2)</vt:lpstr>
      <vt:lpstr>'Planilha (2)'!Area_de_impressao</vt:lpstr>
      <vt:lpstr>'Planilha (2)'!Titulos_de_impressao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Cesar Lacerda Aranha Pereira (SEGOV)</dc:creator>
  <cp:lastModifiedBy>MAIS TI</cp:lastModifiedBy>
  <cp:lastPrinted>2024-06-10T13:19:41Z</cp:lastPrinted>
  <dcterms:created xsi:type="dcterms:W3CDTF">2024-03-04T16:59:15Z</dcterms:created>
  <dcterms:modified xsi:type="dcterms:W3CDTF">2024-09-18T16:14:49Z</dcterms:modified>
</cp:coreProperties>
</file>